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cal.user\OneDrive - Debreceni Egyetem\Tóth Krisztina\Jarmumernoki Tanszek\Tanszéki dokumentumok\LKJT honlap\Órahálók\Angol\"/>
    </mc:Choice>
  </mc:AlternateContent>
  <bookViews>
    <workbookView xWindow="0" yWindow="0" windowWidth="28800" windowHeight="11730"/>
  </bookViews>
  <sheets>
    <sheet name="Aircraft Engineering" sheetId="9"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9" i="9" l="1"/>
  <c r="O59" i="9"/>
  <c r="S59" i="9"/>
  <c r="W59" i="9"/>
  <c r="AA59" i="9"/>
  <c r="AE59" i="9"/>
  <c r="G59" i="9"/>
  <c r="K58" i="9"/>
  <c r="O58" i="9"/>
  <c r="S58" i="9"/>
  <c r="W58" i="9"/>
  <c r="AA58" i="9"/>
  <c r="AE58" i="9"/>
  <c r="G58" i="9"/>
  <c r="G57" i="9"/>
  <c r="K57" i="9"/>
  <c r="K60" i="9" s="1"/>
  <c r="O57" i="9"/>
  <c r="O60" i="9" s="1"/>
  <c r="S57" i="9"/>
  <c r="S60" i="9" s="1"/>
  <c r="W57" i="9"/>
  <c r="AA57" i="9"/>
  <c r="AA60" i="9" s="1"/>
  <c r="AE57" i="9"/>
  <c r="AE60" i="9" s="1"/>
  <c r="F56" i="9"/>
  <c r="H56" i="9"/>
  <c r="AH64" i="9" s="1"/>
  <c r="I56" i="9"/>
  <c r="J56" i="9"/>
  <c r="L56" i="9"/>
  <c r="M56" i="9"/>
  <c r="N56" i="9"/>
  <c r="P56" i="9"/>
  <c r="Q56" i="9"/>
  <c r="R56" i="9"/>
  <c r="T56" i="9"/>
  <c r="U56" i="9"/>
  <c r="V56" i="9"/>
  <c r="X56" i="9"/>
  <c r="Y56" i="9"/>
  <c r="Z56" i="9"/>
  <c r="AB56" i="9"/>
  <c r="AC56" i="9"/>
  <c r="AD56" i="9"/>
  <c r="AF56" i="9"/>
  <c r="E56" i="9"/>
  <c r="E61" i="9" s="1"/>
  <c r="I61" i="9" l="1"/>
  <c r="W60" i="9"/>
  <c r="AH59" i="9"/>
  <c r="AH60" i="9"/>
  <c r="G60" i="9"/>
  <c r="AH61" i="9" s="1"/>
  <c r="AH58" i="9"/>
  <c r="Y61" i="9"/>
  <c r="AC61" i="9"/>
  <c r="U61" i="9"/>
  <c r="Q61" i="9"/>
  <c r="M61" i="9"/>
</calcChain>
</file>

<file path=xl/sharedStrings.xml><?xml version="1.0" encoding="utf-8"?>
<sst xmlns="http://schemas.openxmlformats.org/spreadsheetml/2006/main" count="353" uniqueCount="145">
  <si>
    <t>Mathematics I</t>
  </si>
  <si>
    <t>Mathematics II</t>
  </si>
  <si>
    <t>Mathematics Comprehensive Exam</t>
  </si>
  <si>
    <t>Mathematics III</t>
  </si>
  <si>
    <t>Engineering Physics</t>
  </si>
  <si>
    <t>Technical Chemistry</t>
  </si>
  <si>
    <t>Statics and Strenght of Materials</t>
  </si>
  <si>
    <t xml:space="preserve"> </t>
  </si>
  <si>
    <t>Dynamics and Vibration</t>
  </si>
  <si>
    <t>Materials Engineering</t>
  </si>
  <si>
    <t>Thermodynamics</t>
  </si>
  <si>
    <t>Fluid Mechanics</t>
  </si>
  <si>
    <t>Business Law</t>
  </si>
  <si>
    <t>Micro- and Macroeconomics</t>
  </si>
  <si>
    <t>Management and Business Economics</t>
  </si>
  <si>
    <t>Systems of Quality Management</t>
  </si>
  <si>
    <t>Programming</t>
  </si>
  <si>
    <t>Basic Theory of Vehicle Engineering</t>
  </si>
  <si>
    <t>Vehicles and Mobile Machinery</t>
  </si>
  <si>
    <t>Technical Drawing I</t>
  </si>
  <si>
    <t>Technical Drawing II</t>
  </si>
  <si>
    <t>Electronics and Electrotechnics</t>
  </si>
  <si>
    <t>Vehicle and Drive Elements I</t>
  </si>
  <si>
    <t>Vehicle and Drive Elements II</t>
  </si>
  <si>
    <t>Vehicle Materials and Technologies</t>
  </si>
  <si>
    <t>Vehicle Manufacturing and Repair</t>
  </si>
  <si>
    <t>Thermodynamics and Fluid Machines of Vehicles</t>
  </si>
  <si>
    <t>Vehicle Design and Diagnostics</t>
  </si>
  <si>
    <t>Measurement Technology</t>
  </si>
  <si>
    <t>Applied Automation</t>
  </si>
  <si>
    <t>Control Theory I</t>
  </si>
  <si>
    <t>Control Theory II</t>
  </si>
  <si>
    <t>Electric Machines and Drives</t>
  </si>
  <si>
    <t>Vehicle Engineering Comprehensive Exam</t>
  </si>
  <si>
    <t>Group Project for Vehicle Engineers</t>
  </si>
  <si>
    <t>Optional Subject I</t>
  </si>
  <si>
    <t>Optional Subject II</t>
  </si>
  <si>
    <t>Optional Subject III</t>
  </si>
  <si>
    <t>Optional Subject IV</t>
  </si>
  <si>
    <t>Internship</t>
  </si>
  <si>
    <t>e</t>
  </si>
  <si>
    <t>Aerodynamics and Flight Mechanics</t>
  </si>
  <si>
    <t>Aircraft Constructions</t>
  </si>
  <si>
    <t>Aircraft Engines I</t>
  </si>
  <si>
    <t>Aircraft Engines II</t>
  </si>
  <si>
    <t>Aircraft Systems and Avionics</t>
  </si>
  <si>
    <t>Aircraft Operations and Airworthines</t>
  </si>
  <si>
    <t>Special Aircraft</t>
  </si>
  <si>
    <t>total number of credits</t>
  </si>
  <si>
    <t>6 weeks</t>
  </si>
  <si>
    <t>L</t>
  </si>
  <si>
    <t>P</t>
  </si>
  <si>
    <t>E</t>
  </si>
  <si>
    <t>C</t>
  </si>
  <si>
    <t>Total / semester:</t>
  </si>
  <si>
    <t>Total:</t>
  </si>
  <si>
    <t>number of exam subjects</t>
  </si>
  <si>
    <t>number of mid-semester grade subjects</t>
  </si>
  <si>
    <t>number of comprehensive exam subjects</t>
  </si>
  <si>
    <t>number of subjects</t>
  </si>
  <si>
    <t>number of teaching hours / semester</t>
  </si>
  <si>
    <t>number of teaching hours</t>
  </si>
  <si>
    <t>number of optional credits</t>
  </si>
  <si>
    <t>Abbreviations:</t>
  </si>
  <si>
    <t>Criterion subjects:</t>
  </si>
  <si>
    <t>L = Number of Lectures / week</t>
  </si>
  <si>
    <t>P = Number of Practices / week</t>
  </si>
  <si>
    <t>E = Evaluation</t>
  </si>
  <si>
    <t xml:space="preserve">c = comprehensive exam </t>
  </si>
  <si>
    <t>e = exam</t>
  </si>
  <si>
    <t>m = mid-semester grade</t>
  </si>
  <si>
    <t>s = signature</t>
  </si>
  <si>
    <t>C = Credits</t>
  </si>
  <si>
    <t>m</t>
  </si>
  <si>
    <t>c</t>
  </si>
  <si>
    <t>Prerequisite: Aerodynamics and Flight Mechanics, Aircraft Constructions, Aircraft Engines I Parallel: Aircraft Engines II, Aircraft Systems and Avionics, Aircraft Operations and Airworthines
Parallel: Automotive Engines, Automotive Operation Systems</t>
  </si>
  <si>
    <t>Prerequisite</t>
  </si>
  <si>
    <t>7th semester</t>
  </si>
  <si>
    <t>6th semester</t>
  </si>
  <si>
    <t>5th semester</t>
  </si>
  <si>
    <t>4th semester</t>
  </si>
  <si>
    <t>3rd semester</t>
  </si>
  <si>
    <t>2nd semester</t>
  </si>
  <si>
    <t>1st semester</t>
  </si>
  <si>
    <t>Code</t>
  </si>
  <si>
    <t>Subject</t>
  </si>
  <si>
    <t>Subject groups</t>
  </si>
  <si>
    <t>Basics of Natural Sciences</t>
  </si>
  <si>
    <t>Economics and Humanities</t>
  </si>
  <si>
    <t>Professional Compulsory Subjects</t>
  </si>
  <si>
    <t>Field-specific Vocational Subjects</t>
  </si>
  <si>
    <t>University of Debrecen</t>
  </si>
  <si>
    <t>Vehicle Engineering (BSc) - Aircraft Engineering Specialisation</t>
  </si>
  <si>
    <t>Faculty of Engineering</t>
  </si>
  <si>
    <t>Curriculum</t>
  </si>
  <si>
    <t>Full-Time</t>
  </si>
  <si>
    <t>MK3MAT1A08JX20-EN</t>
  </si>
  <si>
    <t>MK3MAT2A06JX20-EN</t>
  </si>
  <si>
    <t>MK3MATSA00JX20-EN</t>
  </si>
  <si>
    <t>MK3MAT3A04JX20-EN</t>
  </si>
  <si>
    <t>MK3MFIZA04JX20-EN</t>
  </si>
  <si>
    <t>MK3MKEMK04JX20-EN</t>
  </si>
  <si>
    <t>MK3STSZG04JX20-EN</t>
  </si>
  <si>
    <t>MK3MREZG04JX20-EN</t>
  </si>
  <si>
    <t>MK3ANISG06JX20-EN</t>
  </si>
  <si>
    <t>MK3HOTAL04JX20-EN</t>
  </si>
  <si>
    <t>MK3ARATL04JX20-EN</t>
  </si>
  <si>
    <t>MK3UZLJM03JX20-EN</t>
  </si>
  <si>
    <t>MK3MIMAM04JX20-EN</t>
  </si>
  <si>
    <t>MK3MEN1M04JX20-EN</t>
  </si>
  <si>
    <t>MK3MIMRM04JX20-EN</t>
  </si>
  <si>
    <t>MK3PROGR04JX20-EN</t>
  </si>
  <si>
    <t>MK3ALJGJ04JX20-EN</t>
  </si>
  <si>
    <t>MK3JAMGJ04JX20-EN</t>
  </si>
  <si>
    <t>MK3MAB1A04JX20-EN</t>
  </si>
  <si>
    <t>MK3MAB2A04JX20-EN</t>
  </si>
  <si>
    <t>MK3ELTTR04JX20-EN</t>
  </si>
  <si>
    <t>MK3JAH1J05JX20-EN</t>
  </si>
  <si>
    <t>MK3JAH2J05JX20-EN</t>
  </si>
  <si>
    <t>MK3JAATJ06JX20-EN</t>
  </si>
  <si>
    <t>MK3JAGJJ05JX20-EN</t>
  </si>
  <si>
    <t>MK3JAHBJ06JX20-EN</t>
  </si>
  <si>
    <t>MK3JATVJ04JX20-EN</t>
  </si>
  <si>
    <t>MK3MERTR04JX20-EN</t>
  </si>
  <si>
    <t>MK3AAUTR04JX20-EN</t>
  </si>
  <si>
    <t>MK3IRA1R04JX20-EN</t>
  </si>
  <si>
    <t>MK3IRA2R04JX20-EN</t>
  </si>
  <si>
    <t>MK3VHAJR06JX20-EN</t>
  </si>
  <si>
    <t>MK3JASZJ00JL20-EN</t>
  </si>
  <si>
    <t>MK3AEROJ06JL20-EN</t>
  </si>
  <si>
    <t>MK3RESZJ04JL20-EN</t>
  </si>
  <si>
    <t>MK3REH1J08JL20-EN</t>
  </si>
  <si>
    <t>MK3REH2J03JL20-EN</t>
  </si>
  <si>
    <t>MK3RERAJ04JL20-EN</t>
  </si>
  <si>
    <t>MK3LEGUJ05JL20-EN</t>
  </si>
  <si>
    <t>MK3KULJJ03JL20-EN</t>
  </si>
  <si>
    <t>MK3JPROJ15JL20-EN</t>
  </si>
  <si>
    <t>MK3SZGYJ00JX20-EN</t>
  </si>
  <si>
    <t>Mathematics II (parallel)</t>
  </si>
  <si>
    <t>Nr.</t>
  </si>
  <si>
    <t>Thesis II</t>
  </si>
  <si>
    <t>Thesis I</t>
  </si>
  <si>
    <t>Optional Subjects</t>
  </si>
  <si>
    <t>Aerodynamics and Flight Mechanics, Aircraft Constructions, Aircraft Engines II, Aircraft systems and Avionics, Aircraft Operations and Airworthines</t>
  </si>
  <si>
    <r>
      <rPr>
        <b/>
        <sz val="8.5"/>
        <rFont val="Calibri"/>
        <family val="2"/>
        <charset val="238"/>
        <scheme val="minor"/>
      </rPr>
      <t>Optional Subjects</t>
    </r>
    <r>
      <rPr>
        <sz val="8.5"/>
        <rFont val="Calibri"/>
        <family val="2"/>
        <charset val="238"/>
        <scheme val="minor"/>
      </rPr>
      <t xml:space="preserve">
Students of the Faculty may register for any optional courses announced by the Faculty without the approval of the Faculty Education Committee.
Students must complete 10 credits of optional subjects during their studies.
The suggedted order and credit number in the curriculum  is only a recommendation.
</t>
    </r>
    <r>
      <rPr>
        <b/>
        <sz val="8.5"/>
        <rFont val="Calibri"/>
        <family val="2"/>
        <charset val="238"/>
        <scheme val="minor"/>
      </rPr>
      <t>Internship</t>
    </r>
    <r>
      <rPr>
        <sz val="8.5"/>
        <rFont val="Calibri"/>
        <family val="2"/>
        <charset val="238"/>
        <scheme val="minor"/>
      </rPr>
      <t xml:space="preserve">
Length: 6 weeks after the 6th semester; students must register for the subject in the 6th semester
The extra credit value is 12 credits, which is not included in the total credits required for the Pre-degree Certificate, as defined in the training and outcome requirements of the degree.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</si>
</sst>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38"/>
      <scheme val="minor"/>
    </font>
    <font>
      <sz val="11"/>
      <color theme="1"/>
      <name val="Calibri"/>
      <family val="2"/>
      <charset val="238"/>
      <scheme val="minor"/>
    </font>
    <font>
      <sz val="8.5"/>
      <color theme="1"/>
      <name val="Calibri"/>
      <family val="2"/>
      <charset val="238"/>
      <scheme val="minor"/>
    </font>
    <font>
      <sz val="8.5"/>
      <name val="Calibri"/>
      <family val="2"/>
      <charset val="238"/>
      <scheme val="minor"/>
    </font>
    <font>
      <b/>
      <sz val="11"/>
      <color theme="1"/>
      <name val="Calibri"/>
      <family val="2"/>
      <charset val="238"/>
      <scheme val="minor"/>
    </font>
    <font>
      <b/>
      <sz val="14"/>
      <color theme="1"/>
      <name val="Calibri"/>
      <family val="2"/>
      <charset val="238"/>
      <scheme val="minor"/>
    </font>
    <font>
      <b/>
      <sz val="8.5"/>
      <name val="Calibri"/>
      <family val="2"/>
      <charset val="238"/>
      <scheme val="minor"/>
    </font>
    <font>
      <b/>
      <sz val="8.5"/>
      <color theme="1"/>
      <name val="Calibri"/>
      <family val="2"/>
      <charset val="238"/>
      <scheme val="minor"/>
    </font>
    <font>
      <sz val="8"/>
      <color theme="1"/>
      <name val="Calibri"/>
      <family val="2"/>
      <charset val="238"/>
      <scheme val="minor"/>
    </font>
  </fonts>
  <fills count="2">
    <fill>
      <patternFill patternType="none"/>
    </fill>
    <fill>
      <patternFill patternType="gray125"/>
    </fill>
  </fills>
  <borders count="70">
    <border>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s>
  <cellStyleXfs count="2">
    <xf numFmtId="0" fontId="0" fillId="0" borderId="0"/>
    <xf numFmtId="0" fontId="1" fillId="0" borderId="0"/>
  </cellStyleXfs>
  <cellXfs count="171">
    <xf numFmtId="0" fontId="0" fillId="0" borderId="0" xfId="0"/>
    <xf numFmtId="0" fontId="3" fillId="0" borderId="11" xfId="0" applyFont="1" applyFill="1" applyBorder="1" applyAlignment="1">
      <alignment horizontal="center"/>
    </xf>
    <xf numFmtId="0" fontId="3" fillId="0" borderId="8" xfId="0" applyFont="1" applyFill="1" applyBorder="1" applyAlignment="1">
      <alignment horizontal="center"/>
    </xf>
    <xf numFmtId="0" fontId="3" fillId="0" borderId="10" xfId="0" applyFont="1" applyFill="1" applyBorder="1" applyAlignment="1">
      <alignment horizontal="center"/>
    </xf>
    <xf numFmtId="0" fontId="3" fillId="0" borderId="12" xfId="0" applyFont="1" applyFill="1" applyBorder="1"/>
    <xf numFmtId="0" fontId="3" fillId="0" borderId="17" xfId="0" applyFont="1" applyFill="1" applyBorder="1" applyAlignment="1">
      <alignment horizontal="center"/>
    </xf>
    <xf numFmtId="0" fontId="3" fillId="0" borderId="15" xfId="0" applyFont="1" applyFill="1" applyBorder="1" applyAlignment="1">
      <alignment horizontal="center"/>
    </xf>
    <xf numFmtId="0" fontId="3" fillId="0" borderId="16" xfId="0" applyFont="1" applyFill="1" applyBorder="1" applyAlignment="1">
      <alignment horizontal="center"/>
    </xf>
    <xf numFmtId="0" fontId="3" fillId="0" borderId="18" xfId="0" applyFont="1" applyFill="1" applyBorder="1"/>
    <xf numFmtId="0" fontId="3" fillId="0" borderId="21" xfId="0" applyFont="1" applyFill="1" applyBorder="1" applyAlignment="1">
      <alignment horizontal="center"/>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24" xfId="0" applyFont="1" applyFill="1" applyBorder="1" applyAlignment="1">
      <alignment horizontal="center"/>
    </xf>
    <xf numFmtId="0" fontId="3" fillId="0" borderId="5" xfId="0" applyFont="1" applyFill="1" applyBorder="1" applyAlignment="1">
      <alignment horizontal="center"/>
    </xf>
    <xf numFmtId="0" fontId="3" fillId="0" borderId="23" xfId="0" applyFont="1" applyFill="1" applyBorder="1" applyAlignment="1">
      <alignment horizontal="center"/>
    </xf>
    <xf numFmtId="0" fontId="3" fillId="0" borderId="26" xfId="0" applyFont="1" applyFill="1" applyBorder="1" applyAlignment="1">
      <alignment horizontal="center"/>
    </xf>
    <xf numFmtId="0" fontId="3" fillId="0" borderId="9" xfId="0" applyFont="1" applyFill="1" applyBorder="1" applyAlignment="1">
      <alignment horizontal="center"/>
    </xf>
    <xf numFmtId="0" fontId="3" fillId="0" borderId="6" xfId="0" applyFont="1" applyFill="1" applyBorder="1" applyAlignment="1">
      <alignment horizontal="center"/>
    </xf>
    <xf numFmtId="0" fontId="3" fillId="0" borderId="27" xfId="0" applyFont="1" applyFill="1" applyBorder="1" applyAlignment="1">
      <alignment horizontal="center"/>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30" xfId="0" applyFont="1" applyFill="1" applyBorder="1"/>
    <xf numFmtId="0" fontId="3" fillId="0" borderId="13" xfId="0" applyFont="1" applyFill="1" applyBorder="1" applyAlignment="1">
      <alignment horizontal="center"/>
    </xf>
    <xf numFmtId="0" fontId="3" fillId="0" borderId="31" xfId="0" applyFont="1" applyFill="1" applyBorder="1" applyAlignment="1">
      <alignment horizontal="center"/>
    </xf>
    <xf numFmtId="0" fontId="3" fillId="0" borderId="32" xfId="0" applyFont="1" applyFill="1" applyBorder="1" applyAlignment="1">
      <alignment horizontal="center"/>
    </xf>
    <xf numFmtId="0" fontId="3" fillId="0" borderId="22" xfId="0" applyFont="1" applyFill="1" applyBorder="1" applyAlignment="1">
      <alignment horizontal="center"/>
    </xf>
    <xf numFmtId="0" fontId="3" fillId="0" borderId="25" xfId="0" applyFont="1" applyFill="1" applyBorder="1"/>
    <xf numFmtId="0" fontId="3" fillId="0" borderId="21" xfId="0" applyFont="1" applyFill="1" applyBorder="1"/>
    <xf numFmtId="0" fontId="3" fillId="0" borderId="6" xfId="0" applyFont="1" applyFill="1" applyBorder="1"/>
    <xf numFmtId="0" fontId="3" fillId="0" borderId="1" xfId="0" applyFont="1" applyFill="1" applyBorder="1" applyAlignment="1">
      <alignment horizontal="center"/>
    </xf>
    <xf numFmtId="0" fontId="3" fillId="0" borderId="3" xfId="0" applyFont="1" applyFill="1" applyBorder="1" applyAlignment="1">
      <alignment horizontal="center"/>
    </xf>
    <xf numFmtId="0" fontId="3" fillId="0" borderId="33" xfId="0" applyFont="1" applyFill="1" applyBorder="1" applyAlignment="1">
      <alignment horizontal="center"/>
    </xf>
    <xf numFmtId="0" fontId="3" fillId="0" borderId="13" xfId="0" applyFont="1" applyFill="1" applyBorder="1"/>
    <xf numFmtId="0" fontId="3" fillId="0" borderId="16" xfId="0" applyFont="1" applyFill="1" applyBorder="1"/>
    <xf numFmtId="0" fontId="3" fillId="0" borderId="15" xfId="0" applyFont="1" applyFill="1" applyBorder="1"/>
    <xf numFmtId="0" fontId="3" fillId="0" borderId="31" xfId="0" applyFont="1" applyFill="1" applyBorder="1"/>
    <xf numFmtId="0" fontId="2" fillId="0" borderId="12" xfId="0" applyNumberFormat="1" applyFont="1" applyFill="1" applyBorder="1" applyAlignment="1">
      <alignment horizontal="center"/>
    </xf>
    <xf numFmtId="0" fontId="3" fillId="0" borderId="17" xfId="0" applyFont="1" applyFill="1" applyBorder="1"/>
    <xf numFmtId="0" fontId="2" fillId="0" borderId="0" xfId="0" applyFont="1" applyFill="1" applyAlignment="1">
      <alignment horizontal="center"/>
    </xf>
    <xf numFmtId="0" fontId="2" fillId="0" borderId="0" xfId="0" applyFont="1" applyFill="1"/>
    <xf numFmtId="14" fontId="4" fillId="0" borderId="0" xfId="0" applyNumberFormat="1" applyFont="1" applyFill="1" applyBorder="1" applyAlignment="1">
      <alignment horizontal="left"/>
    </xf>
    <xf numFmtId="0" fontId="0" fillId="0" borderId="0" xfId="0" applyFont="1" applyFill="1" applyAlignment="1">
      <alignment horizontal="left"/>
    </xf>
    <xf numFmtId="0" fontId="4" fillId="0" borderId="0" xfId="0" applyFont="1" applyFill="1" applyBorder="1" applyAlignment="1">
      <alignment horizontal="left"/>
    </xf>
    <xf numFmtId="0" fontId="3" fillId="0" borderId="2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0" xfId="0" applyFont="1" applyFill="1" applyAlignment="1"/>
    <xf numFmtId="0" fontId="3" fillId="0" borderId="0" xfId="0" applyFont="1" applyFill="1" applyAlignment="1">
      <alignment horizontal="center"/>
    </xf>
    <xf numFmtId="0" fontId="0" fillId="0" borderId="0" xfId="0" applyFill="1"/>
    <xf numFmtId="0" fontId="3" fillId="0" borderId="2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8" xfId="0" applyFont="1" applyFill="1" applyBorder="1" applyAlignment="1"/>
    <xf numFmtId="0" fontId="3" fillId="0" borderId="43" xfId="0" applyFont="1" applyFill="1" applyBorder="1" applyAlignment="1"/>
    <xf numFmtId="0" fontId="3" fillId="0" borderId="45" xfId="0" applyFont="1" applyFill="1" applyBorder="1" applyAlignment="1"/>
    <xf numFmtId="0" fontId="3" fillId="0" borderId="18" xfId="0" applyFont="1" applyFill="1" applyBorder="1" applyAlignment="1">
      <alignment wrapText="1"/>
    </xf>
    <xf numFmtId="0" fontId="3" fillId="0" borderId="21" xfId="0" applyFont="1" applyFill="1" applyBorder="1" applyAlignment="1">
      <alignment horizontal="center" vertical="center"/>
    </xf>
    <xf numFmtId="0" fontId="3" fillId="0" borderId="59" xfId="0" applyFont="1" applyFill="1" applyBorder="1" applyAlignment="1">
      <alignment horizontal="center"/>
    </xf>
    <xf numFmtId="0" fontId="4" fillId="0" borderId="0" xfId="0" applyFont="1" applyFill="1" applyAlignment="1">
      <alignment horizontal="left"/>
    </xf>
    <xf numFmtId="0" fontId="5" fillId="0" borderId="0" xfId="0" applyFont="1" applyFill="1" applyAlignment="1">
      <alignment horizontal="left"/>
    </xf>
    <xf numFmtId="0" fontId="3" fillId="0" borderId="18" xfId="0" applyFont="1" applyFill="1" applyBorder="1" applyAlignment="1">
      <alignment horizontal="left" vertical="center"/>
    </xf>
    <xf numFmtId="0" fontId="3" fillId="0" borderId="1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33" xfId="0" applyFont="1" applyFill="1" applyBorder="1" applyAlignment="1">
      <alignment horizontal="right" vertical="center"/>
    </xf>
    <xf numFmtId="0" fontId="3" fillId="0" borderId="0" xfId="0" applyFont="1" applyFill="1" applyAlignment="1">
      <alignment horizontal="left" vertical="center"/>
    </xf>
    <xf numFmtId="0" fontId="2" fillId="0" borderId="31" xfId="0" applyFont="1" applyFill="1" applyBorder="1" applyAlignment="1">
      <alignment horizontal="right" vertical="center"/>
    </xf>
    <xf numFmtId="0" fontId="3" fillId="0" borderId="31" xfId="0" applyFont="1" applyFill="1" applyBorder="1" applyAlignment="1">
      <alignment horizontal="right" vertical="center"/>
    </xf>
    <xf numFmtId="0" fontId="3" fillId="0" borderId="0" xfId="0" applyFont="1" applyFill="1" applyBorder="1" applyAlignment="1">
      <alignment horizontal="right"/>
    </xf>
    <xf numFmtId="0" fontId="3" fillId="0" borderId="0" xfId="0" applyFont="1" applyFill="1" applyBorder="1" applyAlignment="1"/>
    <xf numFmtId="0" fontId="3" fillId="0" borderId="0" xfId="0" applyFont="1" applyFill="1" applyBorder="1" applyAlignment="1">
      <alignment horizontal="center"/>
    </xf>
    <xf numFmtId="0" fontId="6" fillId="0" borderId="38" xfId="0" applyFont="1" applyFill="1" applyBorder="1" applyAlignment="1">
      <alignment horizontal="left" vertical="center"/>
    </xf>
    <xf numFmtId="0" fontId="6" fillId="0" borderId="65" xfId="0" applyFont="1" applyFill="1" applyBorder="1" applyAlignment="1">
      <alignment horizontal="left" vertical="center"/>
    </xf>
    <xf numFmtId="0" fontId="3" fillId="0" borderId="65" xfId="0" applyFont="1" applyFill="1" applyBorder="1" applyAlignment="1">
      <alignment horizontal="left" vertical="center"/>
    </xf>
    <xf numFmtId="0" fontId="6" fillId="0" borderId="48"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41" xfId="0" applyFont="1" applyFill="1" applyBorder="1"/>
    <xf numFmtId="0" fontId="0" fillId="0" borderId="42" xfId="0" applyFill="1" applyBorder="1"/>
    <xf numFmtId="0" fontId="3" fillId="0" borderId="44" xfId="0" applyFont="1" applyFill="1" applyBorder="1" applyAlignment="1"/>
    <xf numFmtId="0" fontId="2" fillId="0" borderId="17" xfId="0" applyFont="1" applyFill="1" applyBorder="1" applyAlignment="1">
      <alignment horizontal="right" vertical="center"/>
    </xf>
    <xf numFmtId="0" fontId="3" fillId="0" borderId="17" xfId="0" applyFont="1" applyFill="1" applyBorder="1" applyAlignment="1">
      <alignment horizontal="right" vertical="center"/>
    </xf>
    <xf numFmtId="0" fontId="3" fillId="0" borderId="7"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40" xfId="0" applyFont="1" applyFill="1" applyBorder="1" applyAlignment="1">
      <alignment horizontal="center"/>
    </xf>
    <xf numFmtId="0" fontId="3" fillId="0" borderId="41" xfId="0" applyFont="1" applyFill="1" applyBorder="1" applyAlignment="1">
      <alignment horizontal="center"/>
    </xf>
    <xf numFmtId="0" fontId="4" fillId="0" borderId="0" xfId="0" applyFont="1" applyFill="1" applyAlignment="1">
      <alignment horizontal="left"/>
    </xf>
    <xf numFmtId="0" fontId="5" fillId="0" borderId="0" xfId="0" applyFont="1" applyFill="1" applyAlignment="1">
      <alignment horizontal="left"/>
    </xf>
    <xf numFmtId="0" fontId="2" fillId="0" borderId="35" xfId="0" applyFont="1" applyFill="1" applyBorder="1" applyAlignment="1">
      <alignment horizontal="center" vertical="center" textRotation="90" wrapText="1"/>
    </xf>
    <xf numFmtId="0" fontId="2" fillId="0" borderId="49" xfId="0" applyFont="1" applyFill="1" applyBorder="1" applyAlignment="1">
      <alignment horizontal="center" vertical="center" textRotation="90" wrapText="1"/>
    </xf>
    <xf numFmtId="0" fontId="3" fillId="0" borderId="39" xfId="0" applyFont="1" applyFill="1" applyBorder="1" applyAlignment="1">
      <alignment horizontal="center"/>
    </xf>
    <xf numFmtId="0" fontId="6" fillId="0" borderId="57" xfId="0" applyFont="1" applyFill="1" applyBorder="1" applyAlignment="1">
      <alignment horizontal="right" vertical="center"/>
    </xf>
    <xf numFmtId="0" fontId="6" fillId="0" borderId="54" xfId="0" applyFont="1" applyFill="1" applyBorder="1" applyAlignment="1">
      <alignment horizontal="right" vertical="center"/>
    </xf>
    <xf numFmtId="0" fontId="3" fillId="0" borderId="62" xfId="0" applyFont="1" applyFill="1" applyBorder="1" applyAlignment="1">
      <alignment horizontal="right" vertical="center"/>
    </xf>
    <xf numFmtId="0" fontId="3" fillId="0" borderId="53" xfId="0" applyFont="1" applyFill="1" applyBorder="1" applyAlignment="1">
      <alignment horizontal="right" vertical="center"/>
    </xf>
    <xf numFmtId="0" fontId="7" fillId="0" borderId="35" xfId="0" applyFont="1" applyFill="1" applyBorder="1" applyAlignment="1">
      <alignment vertical="center"/>
    </xf>
    <xf numFmtId="0" fontId="7" fillId="0" borderId="63" xfId="0" applyFont="1" applyFill="1" applyBorder="1" applyAlignment="1">
      <alignment vertical="center"/>
    </xf>
    <xf numFmtId="0" fontId="7" fillId="0" borderId="64" xfId="0" applyFont="1" applyFill="1" applyBorder="1" applyAlignment="1">
      <alignment vertical="center"/>
    </xf>
    <xf numFmtId="0" fontId="2" fillId="0" borderId="61" xfId="0" applyFont="1" applyFill="1" applyBorder="1" applyAlignment="1">
      <alignment horizontal="right" vertical="center"/>
    </xf>
    <xf numFmtId="0" fontId="2" fillId="0" borderId="51" xfId="0" applyFont="1" applyFill="1" applyBorder="1" applyAlignment="1">
      <alignment horizontal="right" vertical="center"/>
    </xf>
    <xf numFmtId="0" fontId="6" fillId="0" borderId="47" xfId="0" applyFont="1" applyFill="1" applyBorder="1" applyAlignment="1">
      <alignment horizontal="right" vertical="center"/>
    </xf>
    <xf numFmtId="0" fontId="3" fillId="0" borderId="61" xfId="0" applyFont="1" applyFill="1" applyBorder="1" applyAlignment="1">
      <alignment horizontal="right" vertical="center"/>
    </xf>
    <xf numFmtId="0" fontId="3" fillId="0" borderId="51" xfId="0" applyFont="1" applyFill="1" applyBorder="1" applyAlignment="1">
      <alignment horizontal="right" vertical="center"/>
    </xf>
    <xf numFmtId="0" fontId="2" fillId="0" borderId="55" xfId="0" applyFont="1" applyFill="1" applyBorder="1" applyAlignment="1">
      <alignment horizontal="center" vertical="center" textRotation="90" wrapText="1"/>
    </xf>
    <xf numFmtId="0" fontId="2" fillId="0" borderId="28" xfId="0" applyFont="1" applyFill="1" applyBorder="1" applyAlignment="1">
      <alignment horizontal="center" vertical="center" textRotation="90" wrapText="1"/>
    </xf>
    <xf numFmtId="0" fontId="2" fillId="0" borderId="37" xfId="0" applyFont="1" applyFill="1" applyBorder="1" applyAlignment="1">
      <alignment horizontal="center" vertical="center" textRotation="90" wrapText="1"/>
    </xf>
    <xf numFmtId="0" fontId="2" fillId="0" borderId="63"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xf numFmtId="0" fontId="2" fillId="0" borderId="37" xfId="0" applyFont="1" applyFill="1" applyBorder="1"/>
    <xf numFmtId="0" fontId="2" fillId="0" borderId="18" xfId="0" applyNumberFormat="1" applyFont="1" applyFill="1" applyBorder="1" applyAlignment="1">
      <alignment horizontal="center"/>
    </xf>
    <xf numFmtId="0" fontId="2" fillId="0" borderId="25" xfId="0" applyNumberFormat="1" applyFont="1" applyFill="1" applyBorder="1" applyAlignment="1">
      <alignment horizontal="center"/>
    </xf>
    <xf numFmtId="0" fontId="2" fillId="0" borderId="34" xfId="0" applyNumberFormat="1" applyFont="1" applyFill="1" applyBorder="1" applyAlignment="1">
      <alignment horizontal="center"/>
    </xf>
    <xf numFmtId="0" fontId="2" fillId="0" borderId="38" xfId="0" applyNumberFormat="1" applyFont="1" applyFill="1" applyBorder="1" applyAlignment="1">
      <alignment horizontal="center"/>
    </xf>
    <xf numFmtId="0" fontId="2" fillId="0" borderId="68" xfId="0" applyFont="1" applyFill="1" applyBorder="1" applyAlignment="1">
      <alignment horizontal="center" vertical="center"/>
    </xf>
    <xf numFmtId="0" fontId="2" fillId="0" borderId="68" xfId="0" applyFont="1" applyFill="1" applyBorder="1" applyAlignment="1">
      <alignment horizontal="center" vertical="center" wrapText="1"/>
    </xf>
    <xf numFmtId="0" fontId="2" fillId="0" borderId="45"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48"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60" xfId="0" applyFont="1" applyFill="1" applyBorder="1" applyAlignment="1">
      <alignment horizontal="center" vertical="center"/>
    </xf>
    <xf numFmtId="0" fontId="3" fillId="0" borderId="58" xfId="0" applyFont="1" applyFill="1" applyBorder="1" applyAlignment="1">
      <alignment vertical="center" wrapText="1"/>
    </xf>
    <xf numFmtId="0" fontId="3" fillId="0" borderId="12" xfId="0" applyFont="1" applyFill="1" applyBorder="1" applyAlignment="1">
      <alignment vertical="center"/>
    </xf>
    <xf numFmtId="0" fontId="3" fillId="0" borderId="13" xfId="0" applyFont="1" applyFill="1" applyBorder="1" applyAlignment="1">
      <alignment vertical="center" wrapText="1"/>
    </xf>
    <xf numFmtId="0" fontId="3" fillId="0" borderId="18" xfId="0" applyFont="1" applyFill="1" applyBorder="1" applyAlignment="1">
      <alignment vertical="center"/>
    </xf>
    <xf numFmtId="0" fontId="3" fillId="0" borderId="6" xfId="0" applyFont="1" applyFill="1" applyBorder="1" applyAlignment="1">
      <alignment vertical="center" wrapText="1"/>
    </xf>
    <xf numFmtId="0" fontId="3" fillId="0" borderId="22" xfId="0" applyFont="1" applyFill="1" applyBorder="1" applyAlignment="1">
      <alignment vertical="center" wrapText="1"/>
    </xf>
    <xf numFmtId="0" fontId="3" fillId="0" borderId="4" xfId="0" applyFont="1" applyFill="1" applyBorder="1" applyAlignment="1">
      <alignment vertical="center" wrapText="1"/>
    </xf>
    <xf numFmtId="0" fontId="3" fillId="0" borderId="25" xfId="0" applyFont="1" applyFill="1" applyBorder="1" applyAlignment="1">
      <alignment vertical="center"/>
    </xf>
    <xf numFmtId="0" fontId="3" fillId="0" borderId="30" xfId="0" applyFont="1" applyFill="1" applyBorder="1" applyAlignment="1">
      <alignment vertical="center"/>
    </xf>
    <xf numFmtId="0" fontId="3" fillId="0" borderId="34" xfId="0" applyFont="1" applyFill="1" applyBorder="1" applyAlignment="1">
      <alignment vertical="center"/>
    </xf>
    <xf numFmtId="0" fontId="3" fillId="0" borderId="9" xfId="0" applyFont="1" applyFill="1" applyBorder="1" applyAlignment="1">
      <alignment vertical="center" wrapText="1"/>
    </xf>
    <xf numFmtId="0" fontId="3" fillId="0" borderId="50" xfId="0" applyFont="1" applyFill="1" applyBorder="1" applyAlignment="1">
      <alignment vertical="center" wrapText="1"/>
    </xf>
    <xf numFmtId="0" fontId="3" fillId="0" borderId="52" xfId="0" applyFont="1" applyFill="1" applyBorder="1" applyAlignment="1">
      <alignment vertical="center"/>
    </xf>
    <xf numFmtId="0" fontId="3" fillId="0" borderId="49" xfId="0" applyFont="1" applyFill="1" applyBorder="1" applyAlignment="1">
      <alignment vertical="center"/>
    </xf>
    <xf numFmtId="0" fontId="3" fillId="0" borderId="2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25" xfId="0" applyFont="1" applyFill="1" applyBorder="1" applyAlignment="1">
      <alignment vertical="center" wrapText="1"/>
    </xf>
    <xf numFmtId="0" fontId="3" fillId="0" borderId="34" xfId="0" applyFont="1" applyFill="1" applyBorder="1" applyAlignment="1">
      <alignment horizontal="left" vertical="center" wrapText="1"/>
    </xf>
    <xf numFmtId="0" fontId="8" fillId="0" borderId="30" xfId="0" applyFont="1" applyFill="1" applyBorder="1" applyAlignment="1">
      <alignment wrapText="1"/>
    </xf>
    <xf numFmtId="0" fontId="3" fillId="0" borderId="12" xfId="0" applyFont="1" applyFill="1" applyBorder="1" applyAlignment="1">
      <alignment horizontal="left" vertical="center" wrapText="1"/>
    </xf>
    <xf numFmtId="0" fontId="8" fillId="0" borderId="25" xfId="0" applyFont="1" applyFill="1" applyBorder="1" applyAlignment="1">
      <alignment vertical="center" wrapText="1"/>
    </xf>
    <xf numFmtId="0" fontId="3" fillId="0" borderId="35" xfId="0" applyFont="1" applyFill="1" applyBorder="1" applyAlignment="1">
      <alignment horizontal="left" vertical="top" wrapText="1"/>
    </xf>
    <xf numFmtId="0" fontId="3" fillId="0" borderId="63" xfId="0" applyFont="1" applyFill="1" applyBorder="1" applyAlignment="1">
      <alignment horizontal="left" vertical="top" wrapText="1"/>
    </xf>
    <xf numFmtId="0" fontId="3" fillId="0" borderId="64" xfId="0" applyFont="1" applyFill="1" applyBorder="1" applyAlignment="1">
      <alignment horizontal="left" vertical="top" wrapText="1"/>
    </xf>
    <xf numFmtId="0" fontId="3" fillId="0" borderId="3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52" xfId="0" applyFont="1" applyFill="1" applyBorder="1" applyAlignment="1">
      <alignment horizontal="left" vertical="top" wrapText="1"/>
    </xf>
    <xf numFmtId="0" fontId="3" fillId="0" borderId="67" xfId="0" applyFont="1" applyFill="1" applyBorder="1" applyAlignment="1">
      <alignment horizontal="left" vertical="top" wrapText="1"/>
    </xf>
  </cellXfs>
  <cellStyles count="2">
    <cellStyle name="Normál" xfId="0" builtinId="0"/>
    <cellStyle name="Normá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2"/>
  <sheetViews>
    <sheetView tabSelected="1" topLeftCell="A38" workbookViewId="0">
      <selection activeCell="N74" sqref="N74"/>
    </sheetView>
  </sheetViews>
  <sheetFormatPr defaultColWidth="9.140625" defaultRowHeight="15" x14ac:dyDescent="0.25"/>
  <cols>
    <col min="1" max="1" width="5.140625" style="58" customWidth="1"/>
    <col min="2" max="2" width="7.85546875" style="58" customWidth="1"/>
    <col min="3" max="3" width="33.42578125" style="58" customWidth="1"/>
    <col min="4" max="4" width="24.42578125" style="58" customWidth="1"/>
    <col min="5" max="6" width="4" style="58" customWidth="1"/>
    <col min="7" max="32" width="3.28515625" style="58" customWidth="1"/>
    <col min="33" max="33" width="35.5703125" style="58" customWidth="1"/>
    <col min="34" max="34" width="4.42578125" style="58" bestFit="1" customWidth="1"/>
    <col min="35" max="16384" width="9.140625" style="58"/>
  </cols>
  <sheetData>
    <row r="1" spans="1:33" ht="18.75" x14ac:dyDescent="0.3">
      <c r="A1" s="38"/>
      <c r="B1" s="39"/>
      <c r="C1" s="68" t="s">
        <v>91</v>
      </c>
      <c r="D1" s="95" t="s">
        <v>93</v>
      </c>
      <c r="E1" s="95"/>
      <c r="F1" s="95"/>
      <c r="G1" s="95"/>
      <c r="H1" s="95"/>
      <c r="I1" s="95"/>
      <c r="J1" s="95"/>
      <c r="K1" s="95"/>
      <c r="L1" s="95"/>
      <c r="M1" s="95"/>
      <c r="N1" s="95"/>
      <c r="O1" s="95"/>
      <c r="P1" s="95"/>
      <c r="Q1" s="96" t="s">
        <v>94</v>
      </c>
      <c r="R1" s="96"/>
      <c r="S1" s="96"/>
      <c r="T1" s="96"/>
      <c r="U1" s="96"/>
      <c r="V1" s="96"/>
      <c r="W1" s="96"/>
      <c r="X1" s="96"/>
      <c r="Y1" s="96"/>
      <c r="Z1" s="96"/>
      <c r="AA1" s="96"/>
      <c r="AB1" s="96"/>
      <c r="AC1" s="96"/>
      <c r="AD1" s="96"/>
      <c r="AE1" s="96"/>
      <c r="AF1" s="96"/>
      <c r="AG1" s="40" t="s">
        <v>95</v>
      </c>
    </row>
    <row r="2" spans="1:33" ht="19.5" thickBot="1" x14ac:dyDescent="0.35">
      <c r="A2" s="38"/>
      <c r="B2" s="39"/>
      <c r="C2" s="69" t="s">
        <v>92</v>
      </c>
      <c r="D2" s="68"/>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2"/>
    </row>
    <row r="3" spans="1:33" ht="15.75" thickBot="1" x14ac:dyDescent="0.3">
      <c r="A3" s="122" t="s">
        <v>139</v>
      </c>
      <c r="B3" s="123" t="s">
        <v>86</v>
      </c>
      <c r="C3" s="122" t="s">
        <v>85</v>
      </c>
      <c r="D3" s="122" t="s">
        <v>84</v>
      </c>
      <c r="E3" s="124" t="s">
        <v>83</v>
      </c>
      <c r="F3" s="125"/>
      <c r="G3" s="125"/>
      <c r="H3" s="126"/>
      <c r="I3" s="124" t="s">
        <v>82</v>
      </c>
      <c r="J3" s="125"/>
      <c r="K3" s="125"/>
      <c r="L3" s="126"/>
      <c r="M3" s="124" t="s">
        <v>81</v>
      </c>
      <c r="N3" s="125"/>
      <c r="O3" s="125"/>
      <c r="P3" s="126"/>
      <c r="Q3" s="124" t="s">
        <v>80</v>
      </c>
      <c r="R3" s="125"/>
      <c r="S3" s="125"/>
      <c r="T3" s="126"/>
      <c r="U3" s="124" t="s">
        <v>79</v>
      </c>
      <c r="V3" s="125"/>
      <c r="W3" s="125"/>
      <c r="X3" s="126"/>
      <c r="Y3" s="124" t="s">
        <v>78</v>
      </c>
      <c r="Z3" s="125"/>
      <c r="AA3" s="125"/>
      <c r="AB3" s="126"/>
      <c r="AC3" s="124" t="s">
        <v>77</v>
      </c>
      <c r="AD3" s="125"/>
      <c r="AE3" s="125"/>
      <c r="AF3" s="127"/>
      <c r="AG3" s="122" t="s">
        <v>76</v>
      </c>
    </row>
    <row r="4" spans="1:33" ht="15.75" thickBot="1" x14ac:dyDescent="0.3">
      <c r="A4" s="128"/>
      <c r="B4" s="129"/>
      <c r="C4" s="130"/>
      <c r="D4" s="130"/>
      <c r="E4" s="131" t="s">
        <v>50</v>
      </c>
      <c r="F4" s="132" t="s">
        <v>51</v>
      </c>
      <c r="G4" s="132" t="s">
        <v>52</v>
      </c>
      <c r="H4" s="133" t="s">
        <v>53</v>
      </c>
      <c r="I4" s="131" t="s">
        <v>50</v>
      </c>
      <c r="J4" s="132" t="s">
        <v>51</v>
      </c>
      <c r="K4" s="132" t="s">
        <v>52</v>
      </c>
      <c r="L4" s="133" t="s">
        <v>53</v>
      </c>
      <c r="M4" s="131" t="s">
        <v>50</v>
      </c>
      <c r="N4" s="132" t="s">
        <v>51</v>
      </c>
      <c r="O4" s="132" t="s">
        <v>52</v>
      </c>
      <c r="P4" s="133" t="s">
        <v>53</v>
      </c>
      <c r="Q4" s="131" t="s">
        <v>50</v>
      </c>
      <c r="R4" s="132" t="s">
        <v>51</v>
      </c>
      <c r="S4" s="132" t="s">
        <v>52</v>
      </c>
      <c r="T4" s="133" t="s">
        <v>53</v>
      </c>
      <c r="U4" s="131" t="s">
        <v>50</v>
      </c>
      <c r="V4" s="132" t="s">
        <v>51</v>
      </c>
      <c r="W4" s="132" t="s">
        <v>52</v>
      </c>
      <c r="X4" s="133" t="s">
        <v>53</v>
      </c>
      <c r="Y4" s="131" t="s">
        <v>50</v>
      </c>
      <c r="Z4" s="132" t="s">
        <v>51</v>
      </c>
      <c r="AA4" s="132" t="s">
        <v>52</v>
      </c>
      <c r="AB4" s="133" t="s">
        <v>53</v>
      </c>
      <c r="AC4" s="131" t="s">
        <v>50</v>
      </c>
      <c r="AD4" s="132" t="s">
        <v>51</v>
      </c>
      <c r="AE4" s="132" t="s">
        <v>52</v>
      </c>
      <c r="AF4" s="133" t="s">
        <v>53</v>
      </c>
      <c r="AG4" s="128"/>
    </row>
    <row r="5" spans="1:33" x14ac:dyDescent="0.25">
      <c r="A5" s="36">
        <v>1</v>
      </c>
      <c r="B5" s="112" t="s">
        <v>87</v>
      </c>
      <c r="C5" s="134" t="s">
        <v>0</v>
      </c>
      <c r="D5" s="135" t="s">
        <v>96</v>
      </c>
      <c r="E5" s="1">
        <v>4</v>
      </c>
      <c r="F5" s="2">
        <v>4</v>
      </c>
      <c r="G5" s="2" t="s">
        <v>73</v>
      </c>
      <c r="H5" s="3">
        <v>8</v>
      </c>
      <c r="I5" s="1"/>
      <c r="J5" s="2"/>
      <c r="K5" s="2"/>
      <c r="L5" s="3"/>
      <c r="M5" s="1"/>
      <c r="N5" s="2"/>
      <c r="O5" s="2"/>
      <c r="P5" s="3"/>
      <c r="Q5" s="1"/>
      <c r="R5" s="2"/>
      <c r="S5" s="2"/>
      <c r="T5" s="3"/>
      <c r="U5" s="1"/>
      <c r="V5" s="2"/>
      <c r="W5" s="2"/>
      <c r="X5" s="3"/>
      <c r="Y5" s="1"/>
      <c r="Z5" s="2"/>
      <c r="AA5" s="2"/>
      <c r="AB5" s="3"/>
      <c r="AC5" s="1"/>
      <c r="AD5" s="2"/>
      <c r="AE5" s="2"/>
      <c r="AF5" s="16"/>
      <c r="AG5" s="4"/>
    </row>
    <row r="6" spans="1:33" x14ac:dyDescent="0.25">
      <c r="A6" s="118">
        <v>2</v>
      </c>
      <c r="B6" s="113"/>
      <c r="C6" s="136" t="s">
        <v>1</v>
      </c>
      <c r="D6" s="137" t="s">
        <v>97</v>
      </c>
      <c r="E6" s="5"/>
      <c r="F6" s="6"/>
      <c r="G6" s="6"/>
      <c r="H6" s="7"/>
      <c r="I6" s="5">
        <v>2</v>
      </c>
      <c r="J6" s="6">
        <v>4</v>
      </c>
      <c r="K6" s="6" t="s">
        <v>73</v>
      </c>
      <c r="L6" s="7">
        <v>6</v>
      </c>
      <c r="M6" s="5"/>
      <c r="N6" s="6"/>
      <c r="O6" s="6"/>
      <c r="P6" s="7"/>
      <c r="Q6" s="5"/>
      <c r="R6" s="6"/>
      <c r="S6" s="6"/>
      <c r="T6" s="7"/>
      <c r="U6" s="5"/>
      <c r="V6" s="6"/>
      <c r="W6" s="6"/>
      <c r="X6" s="7"/>
      <c r="Y6" s="5"/>
      <c r="Z6" s="6"/>
      <c r="AA6" s="6"/>
      <c r="AB6" s="7"/>
      <c r="AC6" s="5"/>
      <c r="AD6" s="6"/>
      <c r="AE6" s="6"/>
      <c r="AF6" s="22"/>
      <c r="AG6" s="8" t="s">
        <v>0</v>
      </c>
    </row>
    <row r="7" spans="1:33" x14ac:dyDescent="0.25">
      <c r="A7" s="118">
        <v>3</v>
      </c>
      <c r="B7" s="113"/>
      <c r="C7" s="136" t="s">
        <v>2</v>
      </c>
      <c r="D7" s="137" t="s">
        <v>98</v>
      </c>
      <c r="E7" s="5"/>
      <c r="F7" s="6"/>
      <c r="G7" s="6"/>
      <c r="H7" s="7"/>
      <c r="I7" s="5">
        <v>0</v>
      </c>
      <c r="J7" s="6">
        <v>0</v>
      </c>
      <c r="K7" s="6" t="s">
        <v>74</v>
      </c>
      <c r="L7" s="7">
        <v>0</v>
      </c>
      <c r="M7" s="5"/>
      <c r="N7" s="6"/>
      <c r="O7" s="6"/>
      <c r="P7" s="7"/>
      <c r="Q7" s="5"/>
      <c r="R7" s="6"/>
      <c r="S7" s="6"/>
      <c r="T7" s="7"/>
      <c r="U7" s="5"/>
      <c r="V7" s="6"/>
      <c r="W7" s="6"/>
      <c r="X7" s="7"/>
      <c r="Y7" s="5"/>
      <c r="Z7" s="6"/>
      <c r="AA7" s="6"/>
      <c r="AB7" s="7"/>
      <c r="AC7" s="5"/>
      <c r="AD7" s="6"/>
      <c r="AE7" s="6"/>
      <c r="AF7" s="22"/>
      <c r="AG7" s="70" t="s">
        <v>138</v>
      </c>
    </row>
    <row r="8" spans="1:33" x14ac:dyDescent="0.25">
      <c r="A8" s="118">
        <v>4</v>
      </c>
      <c r="B8" s="113"/>
      <c r="C8" s="138" t="s">
        <v>3</v>
      </c>
      <c r="D8" s="137" t="s">
        <v>99</v>
      </c>
      <c r="E8" s="5"/>
      <c r="F8" s="6"/>
      <c r="G8" s="6"/>
      <c r="H8" s="7"/>
      <c r="I8" s="5"/>
      <c r="J8" s="6"/>
      <c r="K8" s="6"/>
      <c r="L8" s="7"/>
      <c r="M8" s="5">
        <v>2</v>
      </c>
      <c r="N8" s="6">
        <v>2</v>
      </c>
      <c r="O8" s="6" t="s">
        <v>73</v>
      </c>
      <c r="P8" s="7">
        <v>4</v>
      </c>
      <c r="Q8" s="5"/>
      <c r="R8" s="6"/>
      <c r="S8" s="6"/>
      <c r="T8" s="7"/>
      <c r="U8" s="5"/>
      <c r="V8" s="6"/>
      <c r="W8" s="6"/>
      <c r="X8" s="7"/>
      <c r="Y8" s="5"/>
      <c r="Z8" s="6"/>
      <c r="AA8" s="6"/>
      <c r="AB8" s="7"/>
      <c r="AC8" s="5"/>
      <c r="AD8" s="6"/>
      <c r="AE8" s="6"/>
      <c r="AF8" s="22"/>
      <c r="AG8" s="71" t="s">
        <v>1</v>
      </c>
    </row>
    <row r="9" spans="1:33" x14ac:dyDescent="0.25">
      <c r="A9" s="118">
        <v>5</v>
      </c>
      <c r="B9" s="113"/>
      <c r="C9" s="136" t="s">
        <v>4</v>
      </c>
      <c r="D9" s="137" t="s">
        <v>100</v>
      </c>
      <c r="E9" s="5">
        <v>2</v>
      </c>
      <c r="F9" s="6">
        <v>2</v>
      </c>
      <c r="G9" s="6" t="s">
        <v>40</v>
      </c>
      <c r="H9" s="7">
        <v>4</v>
      </c>
      <c r="I9" s="5"/>
      <c r="J9" s="6"/>
      <c r="K9" s="6"/>
      <c r="L9" s="7"/>
      <c r="M9" s="5"/>
      <c r="N9" s="6"/>
      <c r="O9" s="6"/>
      <c r="P9" s="7"/>
      <c r="Q9" s="5"/>
      <c r="R9" s="6"/>
      <c r="S9" s="6"/>
      <c r="T9" s="7"/>
      <c r="U9" s="5"/>
      <c r="V9" s="6"/>
      <c r="W9" s="6"/>
      <c r="X9" s="7"/>
      <c r="Y9" s="5"/>
      <c r="Z9" s="6"/>
      <c r="AA9" s="6"/>
      <c r="AB9" s="7"/>
      <c r="AC9" s="5"/>
      <c r="AD9" s="6"/>
      <c r="AE9" s="6"/>
      <c r="AF9" s="22"/>
      <c r="AG9" s="8"/>
    </row>
    <row r="10" spans="1:33" x14ac:dyDescent="0.25">
      <c r="A10" s="118">
        <v>6</v>
      </c>
      <c r="B10" s="113"/>
      <c r="C10" s="139" t="s">
        <v>5</v>
      </c>
      <c r="D10" s="137" t="s">
        <v>101</v>
      </c>
      <c r="E10" s="5">
        <v>2</v>
      </c>
      <c r="F10" s="6">
        <v>1</v>
      </c>
      <c r="G10" s="6" t="s">
        <v>40</v>
      </c>
      <c r="H10" s="7">
        <v>4</v>
      </c>
      <c r="I10" s="5"/>
      <c r="J10" s="6"/>
      <c r="K10" s="6"/>
      <c r="L10" s="7"/>
      <c r="M10" s="5"/>
      <c r="N10" s="6"/>
      <c r="O10" s="6"/>
      <c r="P10" s="7"/>
      <c r="Q10" s="5"/>
      <c r="R10" s="6"/>
      <c r="S10" s="6"/>
      <c r="T10" s="7"/>
      <c r="U10" s="5"/>
      <c r="V10" s="6"/>
      <c r="W10" s="6"/>
      <c r="X10" s="7"/>
      <c r="Y10" s="5"/>
      <c r="Z10" s="6"/>
      <c r="AA10" s="6"/>
      <c r="AB10" s="7"/>
      <c r="AC10" s="5"/>
      <c r="AD10" s="6"/>
      <c r="AE10" s="6"/>
      <c r="AF10" s="22"/>
      <c r="AG10" s="8"/>
    </row>
    <row r="11" spans="1:33" x14ac:dyDescent="0.25">
      <c r="A11" s="118">
        <v>7</v>
      </c>
      <c r="B11" s="113"/>
      <c r="C11" s="136" t="s">
        <v>6</v>
      </c>
      <c r="D11" s="137" t="s">
        <v>102</v>
      </c>
      <c r="E11" s="9" t="s">
        <v>7</v>
      </c>
      <c r="F11" s="10" t="s">
        <v>7</v>
      </c>
      <c r="G11" s="10" t="s">
        <v>7</v>
      </c>
      <c r="H11" s="11" t="s">
        <v>7</v>
      </c>
      <c r="I11" s="5">
        <v>2</v>
      </c>
      <c r="J11" s="6">
        <v>2</v>
      </c>
      <c r="K11" s="6" t="s">
        <v>73</v>
      </c>
      <c r="L11" s="7">
        <v>4</v>
      </c>
      <c r="M11" s="5" t="s">
        <v>7</v>
      </c>
      <c r="N11" s="6" t="s">
        <v>7</v>
      </c>
      <c r="O11" s="6" t="s">
        <v>7</v>
      </c>
      <c r="P11" s="7" t="s">
        <v>7</v>
      </c>
      <c r="Q11" s="5"/>
      <c r="R11" s="6"/>
      <c r="S11" s="6"/>
      <c r="T11" s="7"/>
      <c r="U11" s="5"/>
      <c r="V11" s="6"/>
      <c r="W11" s="6"/>
      <c r="X11" s="7"/>
      <c r="Y11" s="5"/>
      <c r="Z11" s="6"/>
      <c r="AA11" s="6"/>
      <c r="AB11" s="7"/>
      <c r="AC11" s="5"/>
      <c r="AD11" s="6"/>
      <c r="AE11" s="6"/>
      <c r="AF11" s="22"/>
      <c r="AG11" s="8"/>
    </row>
    <row r="12" spans="1:33" x14ac:dyDescent="0.25">
      <c r="A12" s="118">
        <v>8</v>
      </c>
      <c r="B12" s="113"/>
      <c r="C12" s="136" t="s">
        <v>8</v>
      </c>
      <c r="D12" s="137" t="s">
        <v>103</v>
      </c>
      <c r="E12" s="5"/>
      <c r="F12" s="6"/>
      <c r="G12" s="6"/>
      <c r="H12" s="7"/>
      <c r="I12" s="5"/>
      <c r="J12" s="6"/>
      <c r="K12" s="6"/>
      <c r="L12" s="7"/>
      <c r="M12" s="5">
        <v>2</v>
      </c>
      <c r="N12" s="6">
        <v>2</v>
      </c>
      <c r="O12" s="6" t="s">
        <v>40</v>
      </c>
      <c r="P12" s="7">
        <v>4</v>
      </c>
      <c r="Q12" s="5" t="s">
        <v>7</v>
      </c>
      <c r="R12" s="6" t="s">
        <v>7</v>
      </c>
      <c r="S12" s="6" t="s">
        <v>7</v>
      </c>
      <c r="T12" s="7" t="s">
        <v>7</v>
      </c>
      <c r="U12" s="5"/>
      <c r="V12" s="6"/>
      <c r="W12" s="6"/>
      <c r="X12" s="7"/>
      <c r="Y12" s="5"/>
      <c r="Z12" s="6"/>
      <c r="AA12" s="6"/>
      <c r="AB12" s="7"/>
      <c r="AC12" s="5"/>
      <c r="AD12" s="6"/>
      <c r="AE12" s="6"/>
      <c r="AF12" s="22"/>
      <c r="AG12" s="8"/>
    </row>
    <row r="13" spans="1:33" x14ac:dyDescent="0.25">
      <c r="A13" s="118">
        <v>9</v>
      </c>
      <c r="B13" s="113"/>
      <c r="C13" s="136" t="s">
        <v>9</v>
      </c>
      <c r="D13" s="137" t="s">
        <v>104</v>
      </c>
      <c r="E13" s="5">
        <v>3</v>
      </c>
      <c r="F13" s="6">
        <v>2</v>
      </c>
      <c r="G13" s="6" t="s">
        <v>73</v>
      </c>
      <c r="H13" s="7">
        <v>6</v>
      </c>
      <c r="I13" s="5"/>
      <c r="J13" s="6"/>
      <c r="K13" s="6"/>
      <c r="L13" s="7"/>
      <c r="M13" s="5"/>
      <c r="N13" s="6"/>
      <c r="O13" s="6"/>
      <c r="P13" s="7"/>
      <c r="Q13" s="5"/>
      <c r="R13" s="6"/>
      <c r="S13" s="6"/>
      <c r="T13" s="7"/>
      <c r="U13" s="5"/>
      <c r="V13" s="6"/>
      <c r="W13" s="6"/>
      <c r="X13" s="7"/>
      <c r="Y13" s="5"/>
      <c r="Z13" s="6"/>
      <c r="AA13" s="6"/>
      <c r="AB13" s="7"/>
      <c r="AC13" s="5"/>
      <c r="AD13" s="6"/>
      <c r="AE13" s="6"/>
      <c r="AF13" s="22"/>
      <c r="AG13" s="8"/>
    </row>
    <row r="14" spans="1:33" x14ac:dyDescent="0.25">
      <c r="A14" s="118">
        <v>10</v>
      </c>
      <c r="B14" s="113"/>
      <c r="C14" s="136" t="s">
        <v>10</v>
      </c>
      <c r="D14" s="137" t="s">
        <v>105</v>
      </c>
      <c r="E14" s="5"/>
      <c r="F14" s="6"/>
      <c r="G14" s="6"/>
      <c r="H14" s="7"/>
      <c r="I14" s="5" t="s">
        <v>7</v>
      </c>
      <c r="J14" s="6" t="s">
        <v>7</v>
      </c>
      <c r="K14" s="6" t="s">
        <v>7</v>
      </c>
      <c r="L14" s="7" t="s">
        <v>7</v>
      </c>
      <c r="M14" s="5">
        <v>2</v>
      </c>
      <c r="N14" s="6">
        <v>2</v>
      </c>
      <c r="O14" s="6" t="s">
        <v>73</v>
      </c>
      <c r="P14" s="7">
        <v>4</v>
      </c>
      <c r="Q14" s="5"/>
      <c r="R14" s="6"/>
      <c r="S14" s="6"/>
      <c r="T14" s="7"/>
      <c r="U14" s="12"/>
      <c r="V14" s="13"/>
      <c r="W14" s="13"/>
      <c r="X14" s="14"/>
      <c r="Y14" s="5"/>
      <c r="Z14" s="6"/>
      <c r="AA14" s="6"/>
      <c r="AB14" s="7"/>
      <c r="AC14" s="12"/>
      <c r="AD14" s="13"/>
      <c r="AE14" s="13"/>
      <c r="AF14" s="25"/>
      <c r="AG14" s="71" t="s">
        <v>1</v>
      </c>
    </row>
    <row r="15" spans="1:33" ht="15.75" thickBot="1" x14ac:dyDescent="0.3">
      <c r="A15" s="119">
        <v>11</v>
      </c>
      <c r="B15" s="114"/>
      <c r="C15" s="140" t="s">
        <v>11</v>
      </c>
      <c r="D15" s="141" t="s">
        <v>106</v>
      </c>
      <c r="E15" s="54"/>
      <c r="F15" s="29"/>
      <c r="G15" s="29"/>
      <c r="H15" s="30"/>
      <c r="I15" s="5"/>
      <c r="J15" s="6"/>
      <c r="K15" s="6"/>
      <c r="L15" s="7"/>
      <c r="M15" s="5" t="s">
        <v>7</v>
      </c>
      <c r="N15" s="6" t="s">
        <v>7</v>
      </c>
      <c r="O15" s="6" t="s">
        <v>7</v>
      </c>
      <c r="P15" s="7" t="s">
        <v>7</v>
      </c>
      <c r="Q15" s="5">
        <v>2</v>
      </c>
      <c r="R15" s="6">
        <v>2</v>
      </c>
      <c r="S15" s="6" t="s">
        <v>40</v>
      </c>
      <c r="T15" s="7">
        <v>4</v>
      </c>
      <c r="U15" s="12"/>
      <c r="V15" s="13"/>
      <c r="W15" s="13"/>
      <c r="X15" s="14"/>
      <c r="Y15" s="5"/>
      <c r="Z15" s="6"/>
      <c r="AA15" s="6"/>
      <c r="AB15" s="7"/>
      <c r="AC15" s="12"/>
      <c r="AD15" s="13"/>
      <c r="AE15" s="13"/>
      <c r="AF15" s="25"/>
      <c r="AG15" s="72" t="s">
        <v>10</v>
      </c>
    </row>
    <row r="16" spans="1:33" x14ac:dyDescent="0.25">
      <c r="A16" s="36">
        <v>12</v>
      </c>
      <c r="B16" s="113" t="s">
        <v>88</v>
      </c>
      <c r="C16" s="138" t="s">
        <v>12</v>
      </c>
      <c r="D16" s="142" t="s">
        <v>107</v>
      </c>
      <c r="E16" s="1"/>
      <c r="F16" s="2"/>
      <c r="G16" s="2"/>
      <c r="H16" s="3"/>
      <c r="I16" s="1"/>
      <c r="J16" s="2"/>
      <c r="K16" s="2"/>
      <c r="L16" s="3"/>
      <c r="M16" s="1"/>
      <c r="N16" s="2"/>
      <c r="O16" s="2"/>
      <c r="P16" s="3"/>
      <c r="Q16" s="15">
        <v>2</v>
      </c>
      <c r="R16" s="2">
        <v>0</v>
      </c>
      <c r="S16" s="2" t="s">
        <v>40</v>
      </c>
      <c r="T16" s="16">
        <v>3</v>
      </c>
      <c r="U16" s="15"/>
      <c r="V16" s="2"/>
      <c r="W16" s="2"/>
      <c r="X16" s="3"/>
      <c r="Y16" s="15"/>
      <c r="Z16" s="2"/>
      <c r="AA16" s="2"/>
      <c r="AB16" s="3"/>
      <c r="AC16" s="1"/>
      <c r="AD16" s="2"/>
      <c r="AE16" s="2"/>
      <c r="AF16" s="16"/>
      <c r="AG16" s="4"/>
    </row>
    <row r="17" spans="1:33" x14ac:dyDescent="0.25">
      <c r="A17" s="118">
        <v>13</v>
      </c>
      <c r="B17" s="113"/>
      <c r="C17" s="136" t="s">
        <v>13</v>
      </c>
      <c r="D17" s="142" t="s">
        <v>108</v>
      </c>
      <c r="E17" s="9"/>
      <c r="F17" s="10"/>
      <c r="G17" s="10"/>
      <c r="H17" s="11"/>
      <c r="I17" s="9">
        <v>1</v>
      </c>
      <c r="J17" s="10">
        <v>2</v>
      </c>
      <c r="K17" s="10" t="s">
        <v>40</v>
      </c>
      <c r="L17" s="11">
        <v>4</v>
      </c>
      <c r="M17" s="9"/>
      <c r="N17" s="10"/>
      <c r="O17" s="10"/>
      <c r="P17" s="11"/>
      <c r="Q17" s="9"/>
      <c r="R17" s="10"/>
      <c r="S17" s="10"/>
      <c r="T17" s="17"/>
      <c r="U17" s="18" t="s">
        <v>7</v>
      </c>
      <c r="V17" s="10" t="s">
        <v>7</v>
      </c>
      <c r="W17" s="10" t="s">
        <v>7</v>
      </c>
      <c r="X17" s="11" t="s">
        <v>7</v>
      </c>
      <c r="Y17" s="18"/>
      <c r="Z17" s="10"/>
      <c r="AA17" s="10"/>
      <c r="AB17" s="11"/>
      <c r="AC17" s="19"/>
      <c r="AD17" s="20"/>
      <c r="AE17" s="20"/>
      <c r="AF17" s="67"/>
      <c r="AG17" s="8"/>
    </row>
    <row r="18" spans="1:33" x14ac:dyDescent="0.25">
      <c r="A18" s="118">
        <v>14</v>
      </c>
      <c r="B18" s="113"/>
      <c r="C18" s="136" t="s">
        <v>14</v>
      </c>
      <c r="D18" s="137" t="s">
        <v>109</v>
      </c>
      <c r="E18" s="5"/>
      <c r="F18" s="6"/>
      <c r="G18" s="6"/>
      <c r="H18" s="7"/>
      <c r="I18" s="5" t="s">
        <v>7</v>
      </c>
      <c r="J18" s="6" t="s">
        <v>7</v>
      </c>
      <c r="K18" s="6" t="s">
        <v>7</v>
      </c>
      <c r="L18" s="7" t="s">
        <v>7</v>
      </c>
      <c r="M18" s="5"/>
      <c r="N18" s="6"/>
      <c r="O18" s="6"/>
      <c r="P18" s="7"/>
      <c r="Q18" s="5">
        <v>1</v>
      </c>
      <c r="R18" s="6">
        <v>2</v>
      </c>
      <c r="S18" s="6" t="s">
        <v>73</v>
      </c>
      <c r="T18" s="22">
        <v>4</v>
      </c>
      <c r="U18" s="23"/>
      <c r="V18" s="6"/>
      <c r="W18" s="6"/>
      <c r="X18" s="7"/>
      <c r="Y18" s="23"/>
      <c r="Z18" s="6"/>
      <c r="AA18" s="6"/>
      <c r="AB18" s="7"/>
      <c r="AC18" s="12"/>
      <c r="AD18" s="13"/>
      <c r="AE18" s="13"/>
      <c r="AF18" s="25"/>
      <c r="AG18" s="62" t="s">
        <v>13</v>
      </c>
    </row>
    <row r="19" spans="1:33" ht="15.75" thickBot="1" x14ac:dyDescent="0.3">
      <c r="A19" s="119">
        <v>15</v>
      </c>
      <c r="B19" s="114"/>
      <c r="C19" s="140" t="s">
        <v>15</v>
      </c>
      <c r="D19" s="141" t="s">
        <v>110</v>
      </c>
      <c r="E19" s="54"/>
      <c r="F19" s="29"/>
      <c r="G19" s="29"/>
      <c r="H19" s="30"/>
      <c r="I19" s="12" t="s">
        <v>7</v>
      </c>
      <c r="J19" s="13" t="s">
        <v>7</v>
      </c>
      <c r="K19" s="13" t="s">
        <v>7</v>
      </c>
      <c r="L19" s="14" t="s">
        <v>7</v>
      </c>
      <c r="M19" s="12"/>
      <c r="N19" s="13"/>
      <c r="O19" s="13"/>
      <c r="P19" s="14"/>
      <c r="Q19" s="24">
        <v>2</v>
      </c>
      <c r="R19" s="13">
        <v>2</v>
      </c>
      <c r="S19" s="13" t="s">
        <v>73</v>
      </c>
      <c r="T19" s="25">
        <v>4</v>
      </c>
      <c r="U19" s="24" t="s">
        <v>7</v>
      </c>
      <c r="V19" s="13" t="s">
        <v>7</v>
      </c>
      <c r="W19" s="13" t="s">
        <v>7</v>
      </c>
      <c r="X19" s="14" t="s">
        <v>7</v>
      </c>
      <c r="Y19" s="5" t="s">
        <v>7</v>
      </c>
      <c r="Z19" s="6" t="s">
        <v>7</v>
      </c>
      <c r="AA19" s="6" t="s">
        <v>7</v>
      </c>
      <c r="AB19" s="7" t="s">
        <v>7</v>
      </c>
      <c r="AC19" s="5"/>
      <c r="AD19" s="6"/>
      <c r="AE19" s="6"/>
      <c r="AF19" s="22"/>
      <c r="AG19" s="26"/>
    </row>
    <row r="20" spans="1:33" x14ac:dyDescent="0.25">
      <c r="A20" s="36">
        <v>16</v>
      </c>
      <c r="B20" s="113" t="s">
        <v>89</v>
      </c>
      <c r="C20" s="138" t="s">
        <v>16</v>
      </c>
      <c r="D20" s="142" t="s">
        <v>111</v>
      </c>
      <c r="E20" s="1" t="s">
        <v>7</v>
      </c>
      <c r="F20" s="2" t="s">
        <v>7</v>
      </c>
      <c r="G20" s="2" t="s">
        <v>7</v>
      </c>
      <c r="H20" s="3" t="s">
        <v>7</v>
      </c>
      <c r="I20" s="1">
        <v>0</v>
      </c>
      <c r="J20" s="2">
        <v>4</v>
      </c>
      <c r="K20" s="2" t="s">
        <v>73</v>
      </c>
      <c r="L20" s="3">
        <v>4</v>
      </c>
      <c r="M20" s="1"/>
      <c r="N20" s="2"/>
      <c r="O20" s="2"/>
      <c r="P20" s="3"/>
      <c r="Q20" s="1"/>
      <c r="R20" s="2"/>
      <c r="S20" s="2"/>
      <c r="T20" s="16"/>
      <c r="U20" s="15" t="s">
        <v>7</v>
      </c>
      <c r="V20" s="2" t="s">
        <v>7</v>
      </c>
      <c r="W20" s="2" t="s">
        <v>7</v>
      </c>
      <c r="X20" s="3" t="s">
        <v>7</v>
      </c>
      <c r="Y20" s="1"/>
      <c r="Z20" s="2"/>
      <c r="AA20" s="2"/>
      <c r="AB20" s="3"/>
      <c r="AC20" s="15"/>
      <c r="AD20" s="2"/>
      <c r="AE20" s="2"/>
      <c r="AF20" s="16"/>
      <c r="AG20" s="4"/>
    </row>
    <row r="21" spans="1:33" x14ac:dyDescent="0.25">
      <c r="A21" s="118">
        <v>17</v>
      </c>
      <c r="B21" s="113"/>
      <c r="C21" s="136" t="s">
        <v>17</v>
      </c>
      <c r="D21" s="137" t="s">
        <v>112</v>
      </c>
      <c r="E21" s="5">
        <v>2</v>
      </c>
      <c r="F21" s="6">
        <v>1</v>
      </c>
      <c r="G21" s="6" t="s">
        <v>40</v>
      </c>
      <c r="H21" s="7">
        <v>4</v>
      </c>
      <c r="I21" s="35"/>
      <c r="J21" s="34"/>
      <c r="K21" s="34"/>
      <c r="L21" s="33"/>
      <c r="M21" s="35"/>
      <c r="N21" s="34"/>
      <c r="O21" s="34"/>
      <c r="P21" s="33"/>
      <c r="Q21" s="35"/>
      <c r="R21" s="34"/>
      <c r="S21" s="34"/>
      <c r="T21" s="32"/>
      <c r="U21" s="35"/>
      <c r="V21" s="34"/>
      <c r="W21" s="34"/>
      <c r="X21" s="33"/>
      <c r="Y21" s="5"/>
      <c r="Z21" s="6"/>
      <c r="AA21" s="6"/>
      <c r="AB21" s="7"/>
      <c r="AC21" s="23"/>
      <c r="AD21" s="6"/>
      <c r="AE21" s="6"/>
      <c r="AF21" s="22"/>
      <c r="AG21" s="8"/>
    </row>
    <row r="22" spans="1:33" x14ac:dyDescent="0.25">
      <c r="A22" s="118">
        <v>18</v>
      </c>
      <c r="B22" s="113"/>
      <c r="C22" s="136" t="s">
        <v>18</v>
      </c>
      <c r="D22" s="137" t="s">
        <v>113</v>
      </c>
      <c r="E22" s="5" t="s">
        <v>7</v>
      </c>
      <c r="F22" s="6" t="s">
        <v>7</v>
      </c>
      <c r="G22" s="6" t="s">
        <v>7</v>
      </c>
      <c r="H22" s="7" t="s">
        <v>7</v>
      </c>
      <c r="I22" s="5">
        <v>2</v>
      </c>
      <c r="J22" s="6">
        <v>1</v>
      </c>
      <c r="K22" s="6" t="s">
        <v>40</v>
      </c>
      <c r="L22" s="7">
        <v>4</v>
      </c>
      <c r="M22" s="37"/>
      <c r="N22" s="34"/>
      <c r="O22" s="34"/>
      <c r="P22" s="33"/>
      <c r="Q22" s="37"/>
      <c r="R22" s="34"/>
      <c r="S22" s="34"/>
      <c r="T22" s="32"/>
      <c r="U22" s="35"/>
      <c r="V22" s="34"/>
      <c r="W22" s="34"/>
      <c r="X22" s="33"/>
      <c r="Y22" s="5"/>
      <c r="Z22" s="6"/>
      <c r="AA22" s="6"/>
      <c r="AB22" s="7"/>
      <c r="AC22" s="23"/>
      <c r="AD22" s="6"/>
      <c r="AE22" s="6"/>
      <c r="AF22" s="22"/>
      <c r="AG22" s="62"/>
    </row>
    <row r="23" spans="1:33" x14ac:dyDescent="0.25">
      <c r="A23" s="118">
        <v>19</v>
      </c>
      <c r="B23" s="113"/>
      <c r="C23" s="136" t="s">
        <v>19</v>
      </c>
      <c r="D23" s="137" t="s">
        <v>114</v>
      </c>
      <c r="E23" s="5">
        <v>2</v>
      </c>
      <c r="F23" s="6">
        <v>1</v>
      </c>
      <c r="G23" s="6" t="s">
        <v>73</v>
      </c>
      <c r="H23" s="7">
        <v>4</v>
      </c>
      <c r="I23" s="5" t="s">
        <v>7</v>
      </c>
      <c r="J23" s="6" t="s">
        <v>7</v>
      </c>
      <c r="K23" s="6" t="s">
        <v>7</v>
      </c>
      <c r="L23" s="7" t="s">
        <v>7</v>
      </c>
      <c r="M23" s="5"/>
      <c r="N23" s="6"/>
      <c r="O23" s="6"/>
      <c r="P23" s="7"/>
      <c r="Q23" s="5"/>
      <c r="R23" s="6"/>
      <c r="S23" s="6"/>
      <c r="T23" s="22"/>
      <c r="U23" s="23"/>
      <c r="V23" s="6"/>
      <c r="W23" s="6"/>
      <c r="X23" s="7"/>
      <c r="Y23" s="5"/>
      <c r="Z23" s="6"/>
      <c r="AA23" s="6"/>
      <c r="AB23" s="7"/>
      <c r="AC23" s="23"/>
      <c r="AD23" s="6"/>
      <c r="AE23" s="6"/>
      <c r="AF23" s="22"/>
      <c r="AG23" s="8"/>
    </row>
    <row r="24" spans="1:33" x14ac:dyDescent="0.25">
      <c r="A24" s="118">
        <v>20</v>
      </c>
      <c r="B24" s="113"/>
      <c r="C24" s="136" t="s">
        <v>20</v>
      </c>
      <c r="D24" s="137" t="s">
        <v>115</v>
      </c>
      <c r="E24" s="5"/>
      <c r="F24" s="6"/>
      <c r="G24" s="6"/>
      <c r="H24" s="7"/>
      <c r="I24" s="5">
        <v>2</v>
      </c>
      <c r="J24" s="6">
        <v>2</v>
      </c>
      <c r="K24" s="6" t="s">
        <v>40</v>
      </c>
      <c r="L24" s="7">
        <v>4</v>
      </c>
      <c r="M24" s="5" t="s">
        <v>7</v>
      </c>
      <c r="N24" s="6" t="s">
        <v>7</v>
      </c>
      <c r="O24" s="6" t="s">
        <v>7</v>
      </c>
      <c r="P24" s="7" t="s">
        <v>7</v>
      </c>
      <c r="Q24" s="5"/>
      <c r="R24" s="6"/>
      <c r="S24" s="6"/>
      <c r="T24" s="22"/>
      <c r="U24" s="23"/>
      <c r="V24" s="6"/>
      <c r="W24" s="6"/>
      <c r="X24" s="7"/>
      <c r="Y24" s="5"/>
      <c r="Z24" s="6"/>
      <c r="AA24" s="6"/>
      <c r="AB24" s="7"/>
      <c r="AC24" s="23"/>
      <c r="AD24" s="6"/>
      <c r="AE24" s="6"/>
      <c r="AF24" s="22"/>
      <c r="AG24" s="71" t="s">
        <v>19</v>
      </c>
    </row>
    <row r="25" spans="1:33" x14ac:dyDescent="0.25">
      <c r="A25" s="118">
        <v>21</v>
      </c>
      <c r="B25" s="113"/>
      <c r="C25" s="136" t="s">
        <v>21</v>
      </c>
      <c r="D25" s="137" t="s">
        <v>116</v>
      </c>
      <c r="E25" s="5"/>
      <c r="F25" s="6"/>
      <c r="G25" s="6"/>
      <c r="H25" s="7"/>
      <c r="I25" s="5">
        <v>2</v>
      </c>
      <c r="J25" s="6">
        <v>2</v>
      </c>
      <c r="K25" s="6" t="s">
        <v>73</v>
      </c>
      <c r="L25" s="7">
        <v>4</v>
      </c>
      <c r="M25" s="5"/>
      <c r="N25" s="6"/>
      <c r="O25" s="6"/>
      <c r="P25" s="7"/>
      <c r="Q25" s="5"/>
      <c r="R25" s="6"/>
      <c r="S25" s="6"/>
      <c r="T25" s="22"/>
      <c r="U25" s="23"/>
      <c r="V25" s="6"/>
      <c r="W25" s="6"/>
      <c r="X25" s="7"/>
      <c r="Y25" s="5"/>
      <c r="Z25" s="6"/>
      <c r="AA25" s="6"/>
      <c r="AB25" s="7"/>
      <c r="AC25" s="23"/>
      <c r="AD25" s="6"/>
      <c r="AE25" s="6"/>
      <c r="AF25" s="22"/>
      <c r="AG25" s="71" t="s">
        <v>4</v>
      </c>
    </row>
    <row r="26" spans="1:33" x14ac:dyDescent="0.25">
      <c r="A26" s="118">
        <v>22</v>
      </c>
      <c r="B26" s="113"/>
      <c r="C26" s="136" t="s">
        <v>22</v>
      </c>
      <c r="D26" s="137" t="s">
        <v>117</v>
      </c>
      <c r="E26" s="5"/>
      <c r="F26" s="6"/>
      <c r="G26" s="6"/>
      <c r="H26" s="7"/>
      <c r="I26" s="5"/>
      <c r="J26" s="6"/>
      <c r="K26" s="6"/>
      <c r="L26" s="7"/>
      <c r="M26" s="5">
        <v>2</v>
      </c>
      <c r="N26" s="6">
        <v>2</v>
      </c>
      <c r="O26" s="6" t="s">
        <v>40</v>
      </c>
      <c r="P26" s="7">
        <v>5</v>
      </c>
      <c r="Q26" s="5" t="s">
        <v>7</v>
      </c>
      <c r="R26" s="6" t="s">
        <v>7</v>
      </c>
      <c r="S26" s="6" t="s">
        <v>7</v>
      </c>
      <c r="T26" s="22" t="s">
        <v>7</v>
      </c>
      <c r="U26" s="23"/>
      <c r="V26" s="6"/>
      <c r="W26" s="6"/>
      <c r="X26" s="7"/>
      <c r="Y26" s="5"/>
      <c r="Z26" s="6"/>
      <c r="AA26" s="6"/>
      <c r="AB26" s="7"/>
      <c r="AC26" s="23"/>
      <c r="AD26" s="6"/>
      <c r="AE26" s="6"/>
      <c r="AF26" s="22"/>
      <c r="AG26" s="71" t="s">
        <v>6</v>
      </c>
    </row>
    <row r="27" spans="1:33" x14ac:dyDescent="0.25">
      <c r="A27" s="118">
        <v>23</v>
      </c>
      <c r="B27" s="113"/>
      <c r="C27" s="136" t="s">
        <v>23</v>
      </c>
      <c r="D27" s="137" t="s">
        <v>118</v>
      </c>
      <c r="E27" s="5"/>
      <c r="F27" s="6"/>
      <c r="G27" s="6"/>
      <c r="H27" s="7"/>
      <c r="I27" s="5"/>
      <c r="J27" s="6"/>
      <c r="K27" s="6"/>
      <c r="L27" s="7"/>
      <c r="M27" s="5"/>
      <c r="N27" s="6"/>
      <c r="O27" s="6"/>
      <c r="P27" s="7"/>
      <c r="Q27" s="5">
        <v>2</v>
      </c>
      <c r="R27" s="6">
        <v>2</v>
      </c>
      <c r="S27" s="6" t="s">
        <v>40</v>
      </c>
      <c r="T27" s="22">
        <v>5</v>
      </c>
      <c r="U27" s="23" t="s">
        <v>7</v>
      </c>
      <c r="V27" s="6" t="s">
        <v>7</v>
      </c>
      <c r="W27" s="6" t="s">
        <v>7</v>
      </c>
      <c r="X27" s="7" t="s">
        <v>7</v>
      </c>
      <c r="Y27" s="5"/>
      <c r="Z27" s="6"/>
      <c r="AA27" s="6"/>
      <c r="AB27" s="7"/>
      <c r="AC27" s="23"/>
      <c r="AD27" s="6"/>
      <c r="AE27" s="6"/>
      <c r="AF27" s="22"/>
      <c r="AG27" s="71" t="s">
        <v>22</v>
      </c>
    </row>
    <row r="28" spans="1:33" x14ac:dyDescent="0.25">
      <c r="A28" s="118">
        <v>24</v>
      </c>
      <c r="B28" s="113"/>
      <c r="C28" s="136" t="s">
        <v>24</v>
      </c>
      <c r="D28" s="142" t="s">
        <v>119</v>
      </c>
      <c r="E28" s="9"/>
      <c r="F28" s="10"/>
      <c r="G28" s="10"/>
      <c r="H28" s="11"/>
      <c r="I28" s="9"/>
      <c r="J28" s="10"/>
      <c r="K28" s="10"/>
      <c r="L28" s="11"/>
      <c r="M28" s="9">
        <v>4</v>
      </c>
      <c r="N28" s="10">
        <v>4</v>
      </c>
      <c r="O28" s="10" t="s">
        <v>40</v>
      </c>
      <c r="P28" s="11">
        <v>6</v>
      </c>
      <c r="Q28" s="27"/>
      <c r="R28" s="28"/>
      <c r="S28" s="28"/>
      <c r="T28" s="28"/>
      <c r="U28" s="18"/>
      <c r="V28" s="10"/>
      <c r="W28" s="10"/>
      <c r="X28" s="11"/>
      <c r="Y28" s="5"/>
      <c r="Z28" s="6"/>
      <c r="AA28" s="6"/>
      <c r="AB28" s="7"/>
      <c r="AC28" s="23"/>
      <c r="AD28" s="6"/>
      <c r="AE28" s="6"/>
      <c r="AF28" s="22"/>
      <c r="AG28" s="71" t="s">
        <v>9</v>
      </c>
    </row>
    <row r="29" spans="1:33" x14ac:dyDescent="0.25">
      <c r="A29" s="118">
        <v>25</v>
      </c>
      <c r="B29" s="113"/>
      <c r="C29" s="136" t="s">
        <v>25</v>
      </c>
      <c r="D29" s="137" t="s">
        <v>120</v>
      </c>
      <c r="E29" s="5"/>
      <c r="F29" s="6"/>
      <c r="G29" s="6"/>
      <c r="H29" s="7"/>
      <c r="I29" s="5"/>
      <c r="J29" s="6"/>
      <c r="K29" s="6"/>
      <c r="L29" s="7"/>
      <c r="M29" s="5"/>
      <c r="N29" s="6"/>
      <c r="O29" s="6"/>
      <c r="P29" s="7"/>
      <c r="Q29" s="5">
        <v>2</v>
      </c>
      <c r="R29" s="6">
        <v>2</v>
      </c>
      <c r="S29" s="6" t="s">
        <v>40</v>
      </c>
      <c r="T29" s="22">
        <v>5</v>
      </c>
      <c r="U29" s="23"/>
      <c r="V29" s="6"/>
      <c r="W29" s="6"/>
      <c r="X29" s="7"/>
      <c r="Y29" s="5"/>
      <c r="Z29" s="6"/>
      <c r="AA29" s="6"/>
      <c r="AB29" s="7"/>
      <c r="AC29" s="23"/>
      <c r="AD29" s="6"/>
      <c r="AE29" s="6"/>
      <c r="AF29" s="22"/>
      <c r="AG29" s="71" t="s">
        <v>18</v>
      </c>
    </row>
    <row r="30" spans="1:33" ht="22.5" x14ac:dyDescent="0.25">
      <c r="A30" s="118">
        <v>26</v>
      </c>
      <c r="B30" s="113"/>
      <c r="C30" s="136" t="s">
        <v>26</v>
      </c>
      <c r="D30" s="137" t="s">
        <v>121</v>
      </c>
      <c r="E30" s="5"/>
      <c r="F30" s="6"/>
      <c r="G30" s="6"/>
      <c r="H30" s="7"/>
      <c r="I30" s="5"/>
      <c r="J30" s="6"/>
      <c r="K30" s="6"/>
      <c r="L30" s="7"/>
      <c r="M30" s="5"/>
      <c r="N30" s="6"/>
      <c r="O30" s="6"/>
      <c r="P30" s="7"/>
      <c r="Q30" s="5" t="s">
        <v>7</v>
      </c>
      <c r="R30" s="6" t="s">
        <v>7</v>
      </c>
      <c r="S30" s="6" t="s">
        <v>7</v>
      </c>
      <c r="T30" s="22"/>
      <c r="U30" s="23">
        <v>4</v>
      </c>
      <c r="V30" s="6">
        <v>1</v>
      </c>
      <c r="W30" s="6" t="s">
        <v>40</v>
      </c>
      <c r="X30" s="7">
        <v>6</v>
      </c>
      <c r="Y30" s="5"/>
      <c r="Z30" s="6"/>
      <c r="AA30" s="6"/>
      <c r="AB30" s="7"/>
      <c r="AC30" s="23"/>
      <c r="AD30" s="6"/>
      <c r="AE30" s="6"/>
      <c r="AF30" s="22"/>
      <c r="AG30" s="71" t="s">
        <v>11</v>
      </c>
    </row>
    <row r="31" spans="1:33" x14ac:dyDescent="0.25">
      <c r="A31" s="118">
        <v>27</v>
      </c>
      <c r="B31" s="113"/>
      <c r="C31" s="136" t="s">
        <v>27</v>
      </c>
      <c r="D31" s="137" t="s">
        <v>122</v>
      </c>
      <c r="E31" s="5"/>
      <c r="F31" s="6"/>
      <c r="G31" s="6"/>
      <c r="H31" s="7"/>
      <c r="I31" s="5"/>
      <c r="J31" s="6"/>
      <c r="K31" s="6"/>
      <c r="L31" s="7"/>
      <c r="M31" s="5"/>
      <c r="N31" s="6"/>
      <c r="O31" s="6"/>
      <c r="P31" s="7"/>
      <c r="Q31" s="5"/>
      <c r="R31" s="6"/>
      <c r="S31" s="6"/>
      <c r="T31" s="22"/>
      <c r="U31" s="23" t="s">
        <v>7</v>
      </c>
      <c r="V31" s="6" t="s">
        <v>7</v>
      </c>
      <c r="W31" s="6" t="s">
        <v>7</v>
      </c>
      <c r="X31" s="7" t="s">
        <v>7</v>
      </c>
      <c r="Y31" s="5">
        <v>2</v>
      </c>
      <c r="Z31" s="6">
        <v>2</v>
      </c>
      <c r="AA31" s="6" t="s">
        <v>40</v>
      </c>
      <c r="AB31" s="7">
        <v>4</v>
      </c>
      <c r="AC31" s="23"/>
      <c r="AD31" s="6"/>
      <c r="AE31" s="6"/>
      <c r="AF31" s="22"/>
      <c r="AG31" s="71" t="s">
        <v>22</v>
      </c>
    </row>
    <row r="32" spans="1:33" x14ac:dyDescent="0.25">
      <c r="A32" s="118">
        <v>28</v>
      </c>
      <c r="B32" s="113"/>
      <c r="C32" s="136" t="s">
        <v>28</v>
      </c>
      <c r="D32" s="137" t="s">
        <v>123</v>
      </c>
      <c r="E32" s="5"/>
      <c r="F32" s="6"/>
      <c r="G32" s="6"/>
      <c r="H32" s="7"/>
      <c r="I32" s="5"/>
      <c r="J32" s="6"/>
      <c r="K32" s="6"/>
      <c r="L32" s="7"/>
      <c r="M32" s="5">
        <v>2</v>
      </c>
      <c r="N32" s="6">
        <v>2</v>
      </c>
      <c r="O32" s="6" t="s">
        <v>73</v>
      </c>
      <c r="P32" s="7">
        <v>4</v>
      </c>
      <c r="Q32" s="23"/>
      <c r="R32" s="6"/>
      <c r="S32" s="6"/>
      <c r="T32" s="22"/>
      <c r="U32" s="23"/>
      <c r="V32" s="6"/>
      <c r="W32" s="6"/>
      <c r="X32" s="7"/>
      <c r="Y32" s="5"/>
      <c r="Z32" s="6"/>
      <c r="AA32" s="6"/>
      <c r="AB32" s="7"/>
      <c r="AC32" s="23"/>
      <c r="AD32" s="6"/>
      <c r="AE32" s="6"/>
      <c r="AF32" s="22"/>
      <c r="AG32" s="71" t="s">
        <v>21</v>
      </c>
    </row>
    <row r="33" spans="1:34" x14ac:dyDescent="0.25">
      <c r="A33" s="118">
        <v>29</v>
      </c>
      <c r="B33" s="113"/>
      <c r="C33" s="136" t="s">
        <v>29</v>
      </c>
      <c r="D33" s="143" t="s">
        <v>124</v>
      </c>
      <c r="E33" s="12"/>
      <c r="F33" s="13"/>
      <c r="G33" s="13"/>
      <c r="H33" s="14"/>
      <c r="I33" s="12"/>
      <c r="J33" s="13"/>
      <c r="K33" s="13"/>
      <c r="L33" s="14"/>
      <c r="M33" s="12"/>
      <c r="N33" s="13"/>
      <c r="O33" s="13"/>
      <c r="P33" s="14"/>
      <c r="Q33" s="12" t="s">
        <v>7</v>
      </c>
      <c r="R33" s="13" t="s">
        <v>7</v>
      </c>
      <c r="S33" s="13" t="s">
        <v>7</v>
      </c>
      <c r="T33" s="25" t="s">
        <v>7</v>
      </c>
      <c r="U33" s="23"/>
      <c r="V33" s="6"/>
      <c r="W33" s="6"/>
      <c r="X33" s="7"/>
      <c r="Y33" s="5">
        <v>2</v>
      </c>
      <c r="Z33" s="6">
        <v>2</v>
      </c>
      <c r="AA33" s="6" t="s">
        <v>40</v>
      </c>
      <c r="AB33" s="7">
        <v>4</v>
      </c>
      <c r="AC33" s="12"/>
      <c r="AD33" s="13"/>
      <c r="AE33" s="13"/>
      <c r="AF33" s="25"/>
      <c r="AG33" s="71" t="s">
        <v>31</v>
      </c>
    </row>
    <row r="34" spans="1:34" x14ac:dyDescent="0.25">
      <c r="A34" s="118">
        <v>30</v>
      </c>
      <c r="B34" s="113"/>
      <c r="C34" s="136" t="s">
        <v>30</v>
      </c>
      <c r="D34" s="143" t="s">
        <v>125</v>
      </c>
      <c r="E34" s="12"/>
      <c r="F34" s="13"/>
      <c r="G34" s="13"/>
      <c r="H34" s="14"/>
      <c r="I34" s="12"/>
      <c r="J34" s="13"/>
      <c r="K34" s="13"/>
      <c r="L34" s="14"/>
      <c r="M34" s="12" t="s">
        <v>7</v>
      </c>
      <c r="N34" s="13" t="s">
        <v>7</v>
      </c>
      <c r="O34" s="13" t="s">
        <v>7</v>
      </c>
      <c r="P34" s="14" t="s">
        <v>7</v>
      </c>
      <c r="Q34" s="12">
        <v>2</v>
      </c>
      <c r="R34" s="13">
        <v>1</v>
      </c>
      <c r="S34" s="13" t="s">
        <v>73</v>
      </c>
      <c r="T34" s="25">
        <v>4</v>
      </c>
      <c r="U34" s="23"/>
      <c r="V34" s="6"/>
      <c r="W34" s="6"/>
      <c r="X34" s="7"/>
      <c r="Y34" s="5"/>
      <c r="Z34" s="6"/>
      <c r="AA34" s="6"/>
      <c r="AB34" s="7"/>
      <c r="AC34" s="12"/>
      <c r="AD34" s="13"/>
      <c r="AE34" s="13"/>
      <c r="AF34" s="25"/>
      <c r="AG34" s="71" t="s">
        <v>21</v>
      </c>
    </row>
    <row r="35" spans="1:34" x14ac:dyDescent="0.25">
      <c r="A35" s="118">
        <v>31</v>
      </c>
      <c r="B35" s="113"/>
      <c r="C35" s="136" t="s">
        <v>31</v>
      </c>
      <c r="D35" s="143" t="s">
        <v>126</v>
      </c>
      <c r="E35" s="12"/>
      <c r="F35" s="13"/>
      <c r="G35" s="13"/>
      <c r="H35" s="14"/>
      <c r="I35" s="12"/>
      <c r="J35" s="13"/>
      <c r="K35" s="13"/>
      <c r="L35" s="14"/>
      <c r="M35" s="12"/>
      <c r="N35" s="13"/>
      <c r="O35" s="13"/>
      <c r="P35" s="14"/>
      <c r="Q35" s="12" t="s">
        <v>7</v>
      </c>
      <c r="R35" s="13" t="s">
        <v>7</v>
      </c>
      <c r="S35" s="13" t="s">
        <v>7</v>
      </c>
      <c r="T35" s="25" t="s">
        <v>7</v>
      </c>
      <c r="U35" s="23">
        <v>2</v>
      </c>
      <c r="V35" s="6">
        <v>1</v>
      </c>
      <c r="W35" s="6" t="s">
        <v>40</v>
      </c>
      <c r="X35" s="7">
        <v>4</v>
      </c>
      <c r="Y35" s="5"/>
      <c r="Z35" s="6"/>
      <c r="AA35" s="6"/>
      <c r="AB35" s="7"/>
      <c r="AC35" s="12"/>
      <c r="AD35" s="13"/>
      <c r="AE35" s="13"/>
      <c r="AF35" s="25"/>
      <c r="AG35" s="71" t="s">
        <v>30</v>
      </c>
    </row>
    <row r="36" spans="1:34" x14ac:dyDescent="0.25">
      <c r="A36" s="118">
        <v>32</v>
      </c>
      <c r="B36" s="113"/>
      <c r="C36" s="136" t="s">
        <v>32</v>
      </c>
      <c r="D36" s="143" t="s">
        <v>127</v>
      </c>
      <c r="E36" s="12"/>
      <c r="F36" s="13"/>
      <c r="G36" s="13"/>
      <c r="H36" s="14"/>
      <c r="I36" s="12"/>
      <c r="J36" s="13"/>
      <c r="K36" s="13"/>
      <c r="L36" s="14"/>
      <c r="M36" s="12"/>
      <c r="N36" s="13"/>
      <c r="O36" s="13"/>
      <c r="P36" s="14"/>
      <c r="Q36" s="12"/>
      <c r="R36" s="13"/>
      <c r="S36" s="13"/>
      <c r="T36" s="25"/>
      <c r="U36" s="23"/>
      <c r="V36" s="6"/>
      <c r="W36" s="6"/>
      <c r="X36" s="7"/>
      <c r="Y36" s="5">
        <v>2</v>
      </c>
      <c r="Z36" s="6">
        <v>4</v>
      </c>
      <c r="AA36" s="6" t="s">
        <v>73</v>
      </c>
      <c r="AB36" s="7">
        <v>6</v>
      </c>
      <c r="AC36" s="12"/>
      <c r="AD36" s="13"/>
      <c r="AE36" s="13"/>
      <c r="AF36" s="25"/>
      <c r="AG36" s="71" t="s">
        <v>21</v>
      </c>
    </row>
    <row r="37" spans="1:34" ht="68.25" thickBot="1" x14ac:dyDescent="0.3">
      <c r="A37" s="120">
        <v>33</v>
      </c>
      <c r="B37" s="113"/>
      <c r="C37" s="139" t="s">
        <v>33</v>
      </c>
      <c r="D37" s="141" t="s">
        <v>128</v>
      </c>
      <c r="E37" s="54"/>
      <c r="F37" s="29"/>
      <c r="G37" s="29"/>
      <c r="H37" s="30"/>
      <c r="I37" s="54"/>
      <c r="J37" s="29"/>
      <c r="K37" s="29"/>
      <c r="L37" s="30"/>
      <c r="M37" s="54"/>
      <c r="N37" s="29"/>
      <c r="O37" s="29"/>
      <c r="P37" s="30"/>
      <c r="Q37" s="54"/>
      <c r="R37" s="29"/>
      <c r="S37" s="29"/>
      <c r="T37" s="55"/>
      <c r="U37" s="31"/>
      <c r="V37" s="29"/>
      <c r="W37" s="29"/>
      <c r="X37" s="30"/>
      <c r="Y37" s="54">
        <v>0</v>
      </c>
      <c r="Z37" s="29">
        <v>0</v>
      </c>
      <c r="AA37" s="29" t="s">
        <v>74</v>
      </c>
      <c r="AB37" s="30">
        <v>0</v>
      </c>
      <c r="AC37" s="54"/>
      <c r="AD37" s="29"/>
      <c r="AE37" s="29"/>
      <c r="AF37" s="55"/>
      <c r="AG37" s="158" t="s">
        <v>75</v>
      </c>
      <c r="AH37" s="84"/>
    </row>
    <row r="38" spans="1:34" x14ac:dyDescent="0.25">
      <c r="A38" s="36">
        <v>34</v>
      </c>
      <c r="B38" s="115" t="s">
        <v>90</v>
      </c>
      <c r="C38" s="144" t="s">
        <v>41</v>
      </c>
      <c r="D38" s="142" t="s">
        <v>129</v>
      </c>
      <c r="E38" s="66"/>
      <c r="F38" s="60"/>
      <c r="G38" s="60"/>
      <c r="H38" s="61"/>
      <c r="I38" s="59"/>
      <c r="J38" s="60"/>
      <c r="K38" s="60"/>
      <c r="L38" s="61"/>
      <c r="M38" s="59"/>
      <c r="N38" s="60"/>
      <c r="O38" s="60"/>
      <c r="P38" s="61"/>
      <c r="Q38" s="59"/>
      <c r="R38" s="60"/>
      <c r="S38" s="60"/>
      <c r="T38" s="61"/>
      <c r="U38" s="46">
        <v>4</v>
      </c>
      <c r="V38" s="47">
        <v>2</v>
      </c>
      <c r="W38" s="47" t="s">
        <v>40</v>
      </c>
      <c r="X38" s="48">
        <v>6</v>
      </c>
      <c r="Y38" s="46"/>
      <c r="Z38" s="47"/>
      <c r="AA38" s="47"/>
      <c r="AB38" s="48"/>
      <c r="AC38" s="46"/>
      <c r="AD38" s="47"/>
      <c r="AE38" s="47"/>
      <c r="AF38" s="50"/>
      <c r="AG38" s="160" t="s">
        <v>10</v>
      </c>
    </row>
    <row r="39" spans="1:34" x14ac:dyDescent="0.25">
      <c r="A39" s="118">
        <v>35</v>
      </c>
      <c r="B39" s="116"/>
      <c r="C39" s="136" t="s">
        <v>42</v>
      </c>
      <c r="D39" s="137" t="s">
        <v>130</v>
      </c>
      <c r="E39" s="49"/>
      <c r="F39" s="47"/>
      <c r="G39" s="47"/>
      <c r="H39" s="48"/>
      <c r="I39" s="46"/>
      <c r="J39" s="47"/>
      <c r="K39" s="47"/>
      <c r="L39" s="48"/>
      <c r="M39" s="46"/>
      <c r="N39" s="47"/>
      <c r="O39" s="47"/>
      <c r="P39" s="48"/>
      <c r="Q39" s="46"/>
      <c r="R39" s="47"/>
      <c r="S39" s="47"/>
      <c r="T39" s="48"/>
      <c r="U39" s="46">
        <v>2</v>
      </c>
      <c r="V39" s="47">
        <v>2</v>
      </c>
      <c r="W39" s="47" t="s">
        <v>73</v>
      </c>
      <c r="X39" s="48">
        <v>4</v>
      </c>
      <c r="Y39" s="46"/>
      <c r="Z39" s="47"/>
      <c r="AA39" s="47"/>
      <c r="AB39" s="48"/>
      <c r="AC39" s="46"/>
      <c r="AD39" s="47"/>
      <c r="AE39" s="47"/>
      <c r="AF39" s="50"/>
      <c r="AG39" s="65" t="s">
        <v>22</v>
      </c>
    </row>
    <row r="40" spans="1:34" x14ac:dyDescent="0.25">
      <c r="A40" s="118">
        <v>36</v>
      </c>
      <c r="B40" s="116"/>
      <c r="C40" s="136" t="s">
        <v>43</v>
      </c>
      <c r="D40" s="137" t="s">
        <v>131</v>
      </c>
      <c r="E40" s="49"/>
      <c r="F40" s="47"/>
      <c r="G40" s="47"/>
      <c r="H40" s="48"/>
      <c r="I40" s="46"/>
      <c r="J40" s="47"/>
      <c r="K40" s="47"/>
      <c r="L40" s="48"/>
      <c r="M40" s="46"/>
      <c r="N40" s="47"/>
      <c r="O40" s="47"/>
      <c r="P40" s="48"/>
      <c r="Q40" s="46"/>
      <c r="R40" s="47"/>
      <c r="S40" s="47"/>
      <c r="T40" s="48"/>
      <c r="U40" s="46">
        <v>4</v>
      </c>
      <c r="V40" s="47">
        <v>4</v>
      </c>
      <c r="W40" s="47" t="s">
        <v>73</v>
      </c>
      <c r="X40" s="48">
        <v>8</v>
      </c>
      <c r="Y40" s="46"/>
      <c r="Z40" s="47"/>
      <c r="AA40" s="47"/>
      <c r="AB40" s="48"/>
      <c r="AC40" s="46"/>
      <c r="AD40" s="47"/>
      <c r="AE40" s="47"/>
      <c r="AF40" s="50"/>
      <c r="AG40" s="71" t="s">
        <v>10</v>
      </c>
    </row>
    <row r="41" spans="1:34" x14ac:dyDescent="0.25">
      <c r="A41" s="118">
        <v>37</v>
      </c>
      <c r="B41" s="116"/>
      <c r="C41" s="136" t="s">
        <v>45</v>
      </c>
      <c r="D41" s="137" t="s">
        <v>133</v>
      </c>
      <c r="E41" s="49"/>
      <c r="F41" s="47"/>
      <c r="G41" s="47"/>
      <c r="H41" s="48"/>
      <c r="I41" s="46"/>
      <c r="J41" s="47"/>
      <c r="K41" s="47"/>
      <c r="L41" s="48"/>
      <c r="M41" s="46"/>
      <c r="N41" s="47"/>
      <c r="O41" s="47"/>
      <c r="P41" s="48"/>
      <c r="Q41" s="46"/>
      <c r="R41" s="47"/>
      <c r="S41" s="47"/>
      <c r="T41" s="48"/>
      <c r="U41" s="46"/>
      <c r="V41" s="47"/>
      <c r="W41" s="47"/>
      <c r="X41" s="48"/>
      <c r="Y41" s="46">
        <v>2</v>
      </c>
      <c r="Z41" s="47">
        <v>2</v>
      </c>
      <c r="AA41" s="47" t="s">
        <v>73</v>
      </c>
      <c r="AB41" s="48">
        <v>4</v>
      </c>
      <c r="AC41" s="46"/>
      <c r="AD41" s="47"/>
      <c r="AE41" s="47"/>
      <c r="AF41" s="50"/>
      <c r="AG41" s="65" t="s">
        <v>31</v>
      </c>
    </row>
    <row r="42" spans="1:34" x14ac:dyDescent="0.25">
      <c r="A42" s="118">
        <v>38</v>
      </c>
      <c r="B42" s="116"/>
      <c r="C42" s="136" t="s">
        <v>46</v>
      </c>
      <c r="D42" s="137" t="s">
        <v>134</v>
      </c>
      <c r="E42" s="49"/>
      <c r="F42" s="47"/>
      <c r="G42" s="47"/>
      <c r="H42" s="48"/>
      <c r="I42" s="46"/>
      <c r="J42" s="47"/>
      <c r="K42" s="47"/>
      <c r="L42" s="48"/>
      <c r="M42" s="46"/>
      <c r="N42" s="47"/>
      <c r="O42" s="47"/>
      <c r="P42" s="48"/>
      <c r="Q42" s="46"/>
      <c r="R42" s="47"/>
      <c r="S42" s="47"/>
      <c r="T42" s="48"/>
      <c r="U42" s="46"/>
      <c r="V42" s="47"/>
      <c r="W42" s="47"/>
      <c r="X42" s="48"/>
      <c r="Y42" s="46">
        <v>5</v>
      </c>
      <c r="Z42" s="47">
        <v>3</v>
      </c>
      <c r="AA42" s="47" t="s">
        <v>73</v>
      </c>
      <c r="AB42" s="48">
        <v>5</v>
      </c>
      <c r="AC42" s="46"/>
      <c r="AD42" s="47"/>
      <c r="AE42" s="47"/>
      <c r="AF42" s="50"/>
      <c r="AG42" s="65" t="s">
        <v>42</v>
      </c>
    </row>
    <row r="43" spans="1:34" x14ac:dyDescent="0.25">
      <c r="A43" s="118">
        <v>39</v>
      </c>
      <c r="B43" s="116"/>
      <c r="C43" s="136" t="s">
        <v>44</v>
      </c>
      <c r="D43" s="137" t="s">
        <v>132</v>
      </c>
      <c r="E43" s="49"/>
      <c r="F43" s="47"/>
      <c r="G43" s="47"/>
      <c r="H43" s="48"/>
      <c r="I43" s="46"/>
      <c r="J43" s="47"/>
      <c r="K43" s="47"/>
      <c r="L43" s="48"/>
      <c r="M43" s="46"/>
      <c r="N43" s="47"/>
      <c r="O43" s="47"/>
      <c r="P43" s="48"/>
      <c r="Q43" s="46"/>
      <c r="R43" s="47"/>
      <c r="S43" s="47"/>
      <c r="T43" s="48"/>
      <c r="U43" s="46"/>
      <c r="V43" s="47"/>
      <c r="W43" s="47"/>
      <c r="X43" s="48"/>
      <c r="Y43" s="46"/>
      <c r="Z43" s="47"/>
      <c r="AA43" s="47"/>
      <c r="AB43" s="48"/>
      <c r="AC43" s="46">
        <v>2</v>
      </c>
      <c r="AD43" s="47">
        <v>0</v>
      </c>
      <c r="AE43" s="47" t="s">
        <v>40</v>
      </c>
      <c r="AF43" s="50">
        <v>3</v>
      </c>
      <c r="AG43" s="65" t="s">
        <v>43</v>
      </c>
    </row>
    <row r="44" spans="1:34" x14ac:dyDescent="0.25">
      <c r="A44" s="118">
        <v>40</v>
      </c>
      <c r="B44" s="116"/>
      <c r="C44" s="136" t="s">
        <v>47</v>
      </c>
      <c r="D44" s="137" t="s">
        <v>135</v>
      </c>
      <c r="E44" s="49"/>
      <c r="F44" s="47"/>
      <c r="G44" s="47"/>
      <c r="H44" s="48"/>
      <c r="I44" s="46"/>
      <c r="J44" s="47"/>
      <c r="K44" s="47"/>
      <c r="L44" s="48"/>
      <c r="M44" s="46"/>
      <c r="N44" s="47"/>
      <c r="O44" s="47"/>
      <c r="P44" s="48"/>
      <c r="Q44" s="46"/>
      <c r="R44" s="47"/>
      <c r="S44" s="47"/>
      <c r="T44" s="48"/>
      <c r="U44" s="46"/>
      <c r="V44" s="47"/>
      <c r="W44" s="47"/>
      <c r="X44" s="48"/>
      <c r="Y44" s="46"/>
      <c r="Z44" s="47"/>
      <c r="AA44" s="47"/>
      <c r="AB44" s="48"/>
      <c r="AC44" s="46">
        <v>2</v>
      </c>
      <c r="AD44" s="47">
        <v>0</v>
      </c>
      <c r="AE44" s="47" t="s">
        <v>73</v>
      </c>
      <c r="AF44" s="50">
        <v>3</v>
      </c>
      <c r="AG44" s="65" t="s">
        <v>42</v>
      </c>
    </row>
    <row r="45" spans="1:34" ht="45.75" thickBot="1" x14ac:dyDescent="0.3">
      <c r="A45" s="119">
        <v>41</v>
      </c>
      <c r="B45" s="116"/>
      <c r="C45" s="139" t="s">
        <v>34</v>
      </c>
      <c r="D45" s="143" t="s">
        <v>136</v>
      </c>
      <c r="E45" s="148"/>
      <c r="F45" s="149"/>
      <c r="G45" s="149"/>
      <c r="H45" s="150"/>
      <c r="I45" s="151"/>
      <c r="J45" s="149"/>
      <c r="K45" s="149"/>
      <c r="L45" s="150"/>
      <c r="M45" s="151"/>
      <c r="N45" s="149"/>
      <c r="O45" s="149"/>
      <c r="P45" s="150"/>
      <c r="Q45" s="151"/>
      <c r="R45" s="149"/>
      <c r="S45" s="149"/>
      <c r="T45" s="150"/>
      <c r="U45" s="152"/>
      <c r="V45" s="153"/>
      <c r="W45" s="153"/>
      <c r="X45" s="154"/>
      <c r="Y45" s="155"/>
      <c r="Z45" s="153"/>
      <c r="AA45" s="153"/>
      <c r="AB45" s="156"/>
      <c r="AC45" s="152">
        <v>0</v>
      </c>
      <c r="AD45" s="153">
        <v>18</v>
      </c>
      <c r="AE45" s="153" t="s">
        <v>73</v>
      </c>
      <c r="AF45" s="154">
        <v>12</v>
      </c>
      <c r="AG45" s="161" t="s">
        <v>143</v>
      </c>
    </row>
    <row r="46" spans="1:34" x14ac:dyDescent="0.25">
      <c r="A46" s="36">
        <v>42</v>
      </c>
      <c r="B46" s="97"/>
      <c r="C46" s="144" t="s">
        <v>141</v>
      </c>
      <c r="D46" s="135"/>
      <c r="E46" s="43"/>
      <c r="F46" s="44"/>
      <c r="G46" s="44"/>
      <c r="H46" s="45"/>
      <c r="I46" s="43"/>
      <c r="J46" s="44"/>
      <c r="K46" s="44"/>
      <c r="L46" s="45"/>
      <c r="M46" s="43"/>
      <c r="N46" s="44"/>
      <c r="O46" s="44"/>
      <c r="P46" s="45"/>
      <c r="Q46" s="43"/>
      <c r="R46" s="44"/>
      <c r="S46" s="44"/>
      <c r="T46" s="45"/>
      <c r="U46" s="43"/>
      <c r="V46" s="44"/>
      <c r="W46" s="44"/>
      <c r="X46" s="45"/>
      <c r="Y46" s="43">
        <v>0</v>
      </c>
      <c r="Z46" s="44">
        <v>5</v>
      </c>
      <c r="AA46" s="44" t="s">
        <v>73</v>
      </c>
      <c r="AB46" s="45">
        <v>8</v>
      </c>
      <c r="AC46" s="43"/>
      <c r="AD46" s="44"/>
      <c r="AE46" s="44"/>
      <c r="AF46" s="45"/>
      <c r="AG46" s="159"/>
    </row>
    <row r="47" spans="1:34" ht="15.75" thickBot="1" x14ac:dyDescent="0.3">
      <c r="A47" s="119">
        <v>43</v>
      </c>
      <c r="B47" s="98"/>
      <c r="C47" s="140" t="s">
        <v>140</v>
      </c>
      <c r="D47" s="141"/>
      <c r="E47" s="31"/>
      <c r="F47" s="29"/>
      <c r="G47" s="29"/>
      <c r="H47" s="30"/>
      <c r="I47" s="31"/>
      <c r="J47" s="29"/>
      <c r="K47" s="29"/>
      <c r="L47" s="30"/>
      <c r="M47" s="31"/>
      <c r="N47" s="29"/>
      <c r="O47" s="29"/>
      <c r="P47" s="30"/>
      <c r="Q47" s="31"/>
      <c r="R47" s="29"/>
      <c r="S47" s="29"/>
      <c r="T47" s="30"/>
      <c r="U47" s="31"/>
      <c r="V47" s="29"/>
      <c r="W47" s="29"/>
      <c r="X47" s="30"/>
      <c r="Y47" s="31"/>
      <c r="Z47" s="29"/>
      <c r="AA47" s="29"/>
      <c r="AB47" s="30"/>
      <c r="AC47" s="31">
        <v>0</v>
      </c>
      <c r="AD47" s="29">
        <v>10</v>
      </c>
      <c r="AE47" s="29" t="s">
        <v>73</v>
      </c>
      <c r="AF47" s="30">
        <v>7</v>
      </c>
      <c r="AG47" s="157" t="s">
        <v>141</v>
      </c>
    </row>
    <row r="48" spans="1:34" x14ac:dyDescent="0.25">
      <c r="A48" s="36">
        <v>44</v>
      </c>
      <c r="B48" s="113" t="s">
        <v>142</v>
      </c>
      <c r="C48" s="138" t="s">
        <v>35</v>
      </c>
      <c r="D48" s="142"/>
      <c r="E48" s="18"/>
      <c r="F48" s="10"/>
      <c r="G48" s="10"/>
      <c r="H48" s="11"/>
      <c r="I48" s="9"/>
      <c r="J48" s="10"/>
      <c r="K48" s="10"/>
      <c r="L48" s="17"/>
      <c r="M48" s="18"/>
      <c r="N48" s="10"/>
      <c r="O48" s="10"/>
      <c r="P48" s="11">
        <v>3</v>
      </c>
      <c r="Q48" s="9"/>
      <c r="R48" s="10"/>
      <c r="S48" s="10"/>
      <c r="T48" s="17"/>
      <c r="U48" s="18"/>
      <c r="V48" s="10"/>
      <c r="W48" s="10"/>
      <c r="X48" s="11"/>
      <c r="Y48" s="9"/>
      <c r="Z48" s="10"/>
      <c r="AA48" s="10"/>
      <c r="AB48" s="17"/>
      <c r="AC48" s="18"/>
      <c r="AD48" s="10"/>
      <c r="AE48" s="10"/>
      <c r="AF48" s="11"/>
      <c r="AG48" s="21"/>
    </row>
    <row r="49" spans="1:34" x14ac:dyDescent="0.25">
      <c r="A49" s="118">
        <v>45</v>
      </c>
      <c r="B49" s="113"/>
      <c r="C49" s="138" t="s">
        <v>36</v>
      </c>
      <c r="D49" s="137"/>
      <c r="E49" s="23"/>
      <c r="F49" s="6"/>
      <c r="G49" s="6"/>
      <c r="H49" s="7"/>
      <c r="I49" s="5"/>
      <c r="J49" s="6"/>
      <c r="K49" s="6"/>
      <c r="L49" s="22"/>
      <c r="M49" s="23"/>
      <c r="N49" s="6"/>
      <c r="O49" s="6"/>
      <c r="P49" s="7"/>
      <c r="Q49" s="5"/>
      <c r="R49" s="6"/>
      <c r="S49" s="6"/>
      <c r="T49" s="22">
        <v>2</v>
      </c>
      <c r="U49" s="23"/>
      <c r="V49" s="6"/>
      <c r="W49" s="6"/>
      <c r="X49" s="7"/>
      <c r="Y49" s="5"/>
      <c r="Z49" s="6"/>
      <c r="AA49" s="6"/>
      <c r="AB49" s="22"/>
      <c r="AC49" s="23"/>
      <c r="AD49" s="6"/>
      <c r="AE49" s="6"/>
      <c r="AF49" s="7"/>
      <c r="AG49" s="8"/>
    </row>
    <row r="50" spans="1:34" x14ac:dyDescent="0.25">
      <c r="A50" s="118">
        <v>46</v>
      </c>
      <c r="B50" s="113"/>
      <c r="C50" s="138" t="s">
        <v>37</v>
      </c>
      <c r="D50" s="137"/>
      <c r="E50" s="23"/>
      <c r="F50" s="6"/>
      <c r="G50" s="6"/>
      <c r="H50" s="7"/>
      <c r="I50" s="5"/>
      <c r="J50" s="6"/>
      <c r="K50" s="6"/>
      <c r="L50" s="22"/>
      <c r="M50" s="23"/>
      <c r="N50" s="6"/>
      <c r="O50" s="6"/>
      <c r="P50" s="7"/>
      <c r="Q50" s="5"/>
      <c r="R50" s="6"/>
      <c r="S50" s="6"/>
      <c r="T50" s="22"/>
      <c r="U50" s="23"/>
      <c r="V50" s="6"/>
      <c r="W50" s="6"/>
      <c r="X50" s="7">
        <v>2</v>
      </c>
      <c r="Y50" s="5"/>
      <c r="Z50" s="6"/>
      <c r="AA50" s="6"/>
      <c r="AB50" s="22"/>
      <c r="AC50" s="23"/>
      <c r="AD50" s="6"/>
      <c r="AE50" s="6"/>
      <c r="AF50" s="7"/>
      <c r="AG50" s="8"/>
    </row>
    <row r="51" spans="1:34" ht="15.75" thickBot="1" x14ac:dyDescent="0.3">
      <c r="A51" s="119">
        <v>47</v>
      </c>
      <c r="B51" s="114"/>
      <c r="C51" s="145" t="s">
        <v>38</v>
      </c>
      <c r="D51" s="141"/>
      <c r="E51" s="24"/>
      <c r="F51" s="13"/>
      <c r="G51" s="13"/>
      <c r="H51" s="14"/>
      <c r="I51" s="12"/>
      <c r="J51" s="13"/>
      <c r="K51" s="13"/>
      <c r="L51" s="25"/>
      <c r="M51" s="24"/>
      <c r="N51" s="13"/>
      <c r="O51" s="13"/>
      <c r="P51" s="14"/>
      <c r="Q51" s="12"/>
      <c r="R51" s="13"/>
      <c r="S51" s="13"/>
      <c r="T51" s="25"/>
      <c r="U51" s="24"/>
      <c r="V51" s="13"/>
      <c r="W51" s="13"/>
      <c r="X51" s="14"/>
      <c r="Y51" s="54"/>
      <c r="Z51" s="29"/>
      <c r="AA51" s="13"/>
      <c r="AB51" s="25"/>
      <c r="AC51" s="24"/>
      <c r="AD51" s="13"/>
      <c r="AE51" s="13"/>
      <c r="AF51" s="14">
        <v>3</v>
      </c>
      <c r="AG51" s="26"/>
    </row>
    <row r="52" spans="1:34" ht="15.75" thickBot="1" x14ac:dyDescent="0.3">
      <c r="A52" s="121">
        <v>48</v>
      </c>
      <c r="B52" s="117"/>
      <c r="C52" s="146" t="s">
        <v>39</v>
      </c>
      <c r="D52" s="147" t="s">
        <v>137</v>
      </c>
      <c r="E52" s="86"/>
      <c r="F52" s="63"/>
      <c r="G52" s="63"/>
      <c r="H52" s="63"/>
      <c r="I52" s="63"/>
      <c r="J52" s="63"/>
      <c r="K52" s="63"/>
      <c r="L52" s="63"/>
      <c r="M52" s="63"/>
      <c r="N52" s="63"/>
      <c r="O52" s="63"/>
      <c r="P52" s="63"/>
      <c r="Q52" s="63"/>
      <c r="R52" s="63"/>
      <c r="S52" s="63"/>
      <c r="T52" s="63"/>
      <c r="U52" s="63"/>
      <c r="V52" s="63"/>
      <c r="W52" s="63"/>
      <c r="X52" s="87"/>
      <c r="Y52" s="99" t="s">
        <v>49</v>
      </c>
      <c r="Z52" s="93"/>
      <c r="AA52" s="93"/>
      <c r="AB52" s="94"/>
      <c r="AC52" s="64"/>
      <c r="AD52" s="63"/>
      <c r="AE52" s="63"/>
      <c r="AF52" s="87"/>
      <c r="AG52" s="85"/>
    </row>
    <row r="53" spans="1:34" x14ac:dyDescent="0.25">
      <c r="A53" s="38"/>
      <c r="B53" s="39"/>
      <c r="C53" s="39"/>
      <c r="D53" s="56"/>
      <c r="AG53" s="57"/>
    </row>
    <row r="54" spans="1:34" ht="15.75" thickBot="1" x14ac:dyDescent="0.3">
      <c r="A54" s="38"/>
      <c r="B54" s="39"/>
    </row>
    <row r="55" spans="1:34" ht="15.75" thickBot="1" x14ac:dyDescent="0.3">
      <c r="A55" s="38"/>
      <c r="B55" s="39"/>
      <c r="E55" s="90" t="s">
        <v>50</v>
      </c>
      <c r="F55" s="91" t="s">
        <v>51</v>
      </c>
      <c r="G55" s="91" t="s">
        <v>52</v>
      </c>
      <c r="H55" s="92" t="s">
        <v>53</v>
      </c>
      <c r="I55" s="90" t="s">
        <v>50</v>
      </c>
      <c r="J55" s="91" t="s">
        <v>51</v>
      </c>
      <c r="K55" s="91" t="s">
        <v>52</v>
      </c>
      <c r="L55" s="92" t="s">
        <v>53</v>
      </c>
      <c r="M55" s="90" t="s">
        <v>50</v>
      </c>
      <c r="N55" s="91" t="s">
        <v>51</v>
      </c>
      <c r="O55" s="91" t="s">
        <v>52</v>
      </c>
      <c r="P55" s="92" t="s">
        <v>53</v>
      </c>
      <c r="Q55" s="90" t="s">
        <v>50</v>
      </c>
      <c r="R55" s="91" t="s">
        <v>51</v>
      </c>
      <c r="S55" s="91" t="s">
        <v>52</v>
      </c>
      <c r="T55" s="92" t="s">
        <v>53</v>
      </c>
      <c r="U55" s="90" t="s">
        <v>50</v>
      </c>
      <c r="V55" s="91" t="s">
        <v>51</v>
      </c>
      <c r="W55" s="91" t="s">
        <v>52</v>
      </c>
      <c r="X55" s="92" t="s">
        <v>53</v>
      </c>
      <c r="Y55" s="90" t="s">
        <v>50</v>
      </c>
      <c r="Z55" s="91" t="s">
        <v>51</v>
      </c>
      <c r="AA55" s="91" t="s">
        <v>52</v>
      </c>
      <c r="AB55" s="92" t="s">
        <v>53</v>
      </c>
      <c r="AC55" s="90" t="s">
        <v>50</v>
      </c>
      <c r="AD55" s="91" t="s">
        <v>51</v>
      </c>
      <c r="AE55" s="91" t="s">
        <v>52</v>
      </c>
      <c r="AF55" s="92" t="s">
        <v>53</v>
      </c>
    </row>
    <row r="56" spans="1:34" ht="15.75" thickBot="1" x14ac:dyDescent="0.3">
      <c r="A56" s="38"/>
      <c r="B56" s="39"/>
      <c r="C56" s="100" t="s">
        <v>54</v>
      </c>
      <c r="D56" s="101"/>
      <c r="E56" s="43">
        <f>SUM(E5:E52)</f>
        <v>15</v>
      </c>
      <c r="F56" s="44">
        <f>SUM(F5:F52)</f>
        <v>11</v>
      </c>
      <c r="G56" s="44"/>
      <c r="H56" s="45">
        <f>SUM(H5:H52)</f>
        <v>30</v>
      </c>
      <c r="I56" s="43">
        <f>SUM(I5:I52)</f>
        <v>11</v>
      </c>
      <c r="J56" s="44">
        <f>SUM(J5:J52)</f>
        <v>17</v>
      </c>
      <c r="K56" s="44"/>
      <c r="L56" s="45">
        <f>SUM(L5:L52)</f>
        <v>30</v>
      </c>
      <c r="M56" s="43">
        <f>SUM(M5:M52)</f>
        <v>14</v>
      </c>
      <c r="N56" s="44">
        <f>SUM(N5:N52)</f>
        <v>14</v>
      </c>
      <c r="O56" s="44"/>
      <c r="P56" s="45">
        <f>SUM(P5:P52)</f>
        <v>30</v>
      </c>
      <c r="Q56" s="43">
        <f>SUM(Q5:Q52)</f>
        <v>13</v>
      </c>
      <c r="R56" s="44">
        <f>SUM(R5:R52)</f>
        <v>11</v>
      </c>
      <c r="S56" s="44"/>
      <c r="T56" s="45">
        <f>SUM(T5:T52)</f>
        <v>31</v>
      </c>
      <c r="U56" s="43">
        <f>SUM(U5:U52)</f>
        <v>16</v>
      </c>
      <c r="V56" s="44">
        <f>SUM(V5:V52)</f>
        <v>10</v>
      </c>
      <c r="W56" s="44"/>
      <c r="X56" s="45">
        <f>SUM(X5:X52)</f>
        <v>30</v>
      </c>
      <c r="Y56" s="43">
        <f>SUM(Y5:Y52)</f>
        <v>13</v>
      </c>
      <c r="Z56" s="44">
        <f>SUM(Z5:Z52)</f>
        <v>18</v>
      </c>
      <c r="AA56" s="44"/>
      <c r="AB56" s="45">
        <f>SUM(AB5:AB52)</f>
        <v>31</v>
      </c>
      <c r="AC56" s="43">
        <f>SUM(AC5:AC52)</f>
        <v>4</v>
      </c>
      <c r="AD56" s="44">
        <f>SUM(AD5:AD52)</f>
        <v>28</v>
      </c>
      <c r="AE56" s="44"/>
      <c r="AF56" s="45">
        <f>SUM(AF5:AF52)</f>
        <v>28</v>
      </c>
      <c r="AG56" s="74"/>
    </row>
    <row r="57" spans="1:34" x14ac:dyDescent="0.25">
      <c r="A57" s="38"/>
      <c r="B57" s="39"/>
      <c r="C57" s="107" t="s">
        <v>56</v>
      </c>
      <c r="D57" s="108"/>
      <c r="E57" s="46"/>
      <c r="F57" s="47"/>
      <c r="G57" s="47">
        <f>COUNTIF(G5:G52,"e")</f>
        <v>3</v>
      </c>
      <c r="H57" s="48"/>
      <c r="I57" s="46"/>
      <c r="J57" s="47"/>
      <c r="K57" s="47">
        <f>COUNTIF(K5:K52,"e")</f>
        <v>3</v>
      </c>
      <c r="L57" s="48"/>
      <c r="M57" s="46"/>
      <c r="N57" s="47"/>
      <c r="O57" s="47">
        <f>COUNTIF(O5:O52,"e")</f>
        <v>3</v>
      </c>
      <c r="P57" s="48"/>
      <c r="Q57" s="46"/>
      <c r="R57" s="47"/>
      <c r="S57" s="47">
        <f>COUNTIF(S5:S52,"e")</f>
        <v>4</v>
      </c>
      <c r="T57" s="48"/>
      <c r="U57" s="46"/>
      <c r="V57" s="47"/>
      <c r="W57" s="47">
        <f>COUNTIF(W5:W52,"e")</f>
        <v>3</v>
      </c>
      <c r="X57" s="48"/>
      <c r="Y57" s="46"/>
      <c r="Z57" s="47"/>
      <c r="AA57" s="47">
        <f>COUNTIF(AA5:AA52,"e")</f>
        <v>2</v>
      </c>
      <c r="AB57" s="48"/>
      <c r="AC57" s="46"/>
      <c r="AD57" s="47"/>
      <c r="AE57" s="47">
        <f>COUNTIF(AE5:AE52,"e")</f>
        <v>1</v>
      </c>
      <c r="AF57" s="48"/>
      <c r="AG57" s="101" t="s">
        <v>55</v>
      </c>
      <c r="AH57" s="109"/>
    </row>
    <row r="58" spans="1:34" x14ac:dyDescent="0.25">
      <c r="A58" s="38"/>
      <c r="B58" s="39"/>
      <c r="C58" s="107" t="s">
        <v>57</v>
      </c>
      <c r="D58" s="108"/>
      <c r="E58" s="46"/>
      <c r="F58" s="47"/>
      <c r="G58" s="47">
        <f>COUNTIF(G5:G52,"m")</f>
        <v>3</v>
      </c>
      <c r="H58" s="48"/>
      <c r="I58" s="46"/>
      <c r="J58" s="47"/>
      <c r="K58" s="47">
        <f>COUNTIF(K5:K52,"m")</f>
        <v>4</v>
      </c>
      <c r="L58" s="48"/>
      <c r="M58" s="46"/>
      <c r="N58" s="47"/>
      <c r="O58" s="47">
        <f>COUNTIF(O5:O52,"m")</f>
        <v>3</v>
      </c>
      <c r="P58" s="48"/>
      <c r="Q58" s="46"/>
      <c r="R58" s="47"/>
      <c r="S58" s="47">
        <f>COUNTIF(S5:S52,"m")</f>
        <v>3</v>
      </c>
      <c r="T58" s="48"/>
      <c r="U58" s="46"/>
      <c r="V58" s="47"/>
      <c r="W58" s="47">
        <f>COUNTIF(W5:W52,"m")</f>
        <v>2</v>
      </c>
      <c r="X58" s="48"/>
      <c r="Y58" s="46"/>
      <c r="Z58" s="47"/>
      <c r="AA58" s="47">
        <f>COUNTIF(AA5:AA52,"m")</f>
        <v>4</v>
      </c>
      <c r="AB58" s="48"/>
      <c r="AC58" s="46"/>
      <c r="AD58" s="47"/>
      <c r="AE58" s="47">
        <f>COUNTIF(AE5:AE52,"m")</f>
        <v>3</v>
      </c>
      <c r="AF58" s="48"/>
      <c r="AG58" s="88" t="s">
        <v>56</v>
      </c>
      <c r="AH58" s="48">
        <f>SUM(G57,K57,O57,S57,W57,AA57,AE57)</f>
        <v>19</v>
      </c>
    </row>
    <row r="59" spans="1:34" x14ac:dyDescent="0.25">
      <c r="A59" s="38"/>
      <c r="B59" s="39"/>
      <c r="C59" s="107" t="s">
        <v>58</v>
      </c>
      <c r="D59" s="108"/>
      <c r="E59" s="46"/>
      <c r="F59" s="47"/>
      <c r="G59" s="47">
        <f>COUNTIF(G5:G52,"c")</f>
        <v>0</v>
      </c>
      <c r="H59" s="48"/>
      <c r="I59" s="46"/>
      <c r="J59" s="47"/>
      <c r="K59" s="47">
        <f>COUNTIF(K5:K52,"c")</f>
        <v>1</v>
      </c>
      <c r="L59" s="48"/>
      <c r="M59" s="46"/>
      <c r="N59" s="47"/>
      <c r="O59" s="47">
        <f>COUNTIF(O5:O52,"c")</f>
        <v>0</v>
      </c>
      <c r="P59" s="48"/>
      <c r="Q59" s="46"/>
      <c r="R59" s="47"/>
      <c r="S59" s="47">
        <f>COUNTIF(S5:S52,"c")</f>
        <v>0</v>
      </c>
      <c r="T59" s="48"/>
      <c r="U59" s="46"/>
      <c r="V59" s="47"/>
      <c r="W59" s="47">
        <f>COUNTIF(W5:W52,"c")</f>
        <v>0</v>
      </c>
      <c r="X59" s="48"/>
      <c r="Y59" s="46"/>
      <c r="Z59" s="47"/>
      <c r="AA59" s="47">
        <f>COUNTIF(AA5:AA52,"c")</f>
        <v>1</v>
      </c>
      <c r="AB59" s="48"/>
      <c r="AC59" s="46"/>
      <c r="AD59" s="47"/>
      <c r="AE59" s="47">
        <f>COUNTIF(AE5:AE52,"c")</f>
        <v>0</v>
      </c>
      <c r="AF59" s="48"/>
      <c r="AG59" s="88" t="s">
        <v>57</v>
      </c>
      <c r="AH59" s="48">
        <f>SUM(G58,K58,O58,S58,W58,AA58,AE58)</f>
        <v>22</v>
      </c>
    </row>
    <row r="60" spans="1:34" x14ac:dyDescent="0.25">
      <c r="A60" s="38"/>
      <c r="B60" s="39"/>
      <c r="C60" s="110" t="s">
        <v>59</v>
      </c>
      <c r="D60" s="111"/>
      <c r="E60" s="46"/>
      <c r="F60" s="47"/>
      <c r="G60" s="47">
        <f>SUM(G57:G59)</f>
        <v>6</v>
      </c>
      <c r="H60" s="48"/>
      <c r="I60" s="46"/>
      <c r="J60" s="47"/>
      <c r="K60" s="47">
        <f t="shared" ref="K60:AE60" si="0">SUM(K57:K59)</f>
        <v>8</v>
      </c>
      <c r="L60" s="48"/>
      <c r="M60" s="46"/>
      <c r="N60" s="47"/>
      <c r="O60" s="47">
        <f t="shared" si="0"/>
        <v>6</v>
      </c>
      <c r="P60" s="48"/>
      <c r="Q60" s="46"/>
      <c r="R60" s="47"/>
      <c r="S60" s="47">
        <f t="shared" si="0"/>
        <v>7</v>
      </c>
      <c r="T60" s="48"/>
      <c r="U60" s="46"/>
      <c r="V60" s="47"/>
      <c r="W60" s="47">
        <f t="shared" si="0"/>
        <v>5</v>
      </c>
      <c r="X60" s="48"/>
      <c r="Y60" s="46"/>
      <c r="Z60" s="47"/>
      <c r="AA60" s="47">
        <f t="shared" si="0"/>
        <v>7</v>
      </c>
      <c r="AB60" s="48"/>
      <c r="AC60" s="46"/>
      <c r="AD60" s="47"/>
      <c r="AE60" s="47">
        <f t="shared" si="0"/>
        <v>4</v>
      </c>
      <c r="AF60" s="48"/>
      <c r="AG60" s="88" t="s">
        <v>58</v>
      </c>
      <c r="AH60" s="48">
        <f>SUM(G59,K59,O59,S59,W59,AA59,AE59)</f>
        <v>2</v>
      </c>
    </row>
    <row r="61" spans="1:34" ht="15.75" thickBot="1" x14ac:dyDescent="0.3">
      <c r="A61" s="38"/>
      <c r="B61" s="39"/>
      <c r="C61" s="102" t="s">
        <v>60</v>
      </c>
      <c r="D61" s="103"/>
      <c r="E61" s="51">
        <f>SUM(E56,F56)</f>
        <v>26</v>
      </c>
      <c r="F61" s="52"/>
      <c r="G61" s="52"/>
      <c r="H61" s="53"/>
      <c r="I61" s="51">
        <f>SUM(I56,J56)</f>
        <v>28</v>
      </c>
      <c r="J61" s="52"/>
      <c r="K61" s="52"/>
      <c r="L61" s="53"/>
      <c r="M61" s="51">
        <f>SUM(M56,N56)</f>
        <v>28</v>
      </c>
      <c r="N61" s="52"/>
      <c r="O61" s="52"/>
      <c r="P61" s="53"/>
      <c r="Q61" s="51">
        <f>SUM(Q56,R56)</f>
        <v>24</v>
      </c>
      <c r="R61" s="52"/>
      <c r="S61" s="52"/>
      <c r="T61" s="53"/>
      <c r="U61" s="51">
        <f>SUM(U56,V56)</f>
        <v>26</v>
      </c>
      <c r="V61" s="52"/>
      <c r="W61" s="52"/>
      <c r="X61" s="53"/>
      <c r="Y61" s="51">
        <f>SUM(Y56,Z56)</f>
        <v>31</v>
      </c>
      <c r="Z61" s="52"/>
      <c r="AA61" s="52"/>
      <c r="AB61" s="53"/>
      <c r="AC61" s="51">
        <f>SUM(AC56,AD56)</f>
        <v>32</v>
      </c>
      <c r="AD61" s="52"/>
      <c r="AE61" s="52"/>
      <c r="AF61" s="53"/>
      <c r="AG61" s="89" t="s">
        <v>59</v>
      </c>
      <c r="AH61" s="48">
        <f>SUM(G60,K60,O60,S60,W60,AA60,AE60)</f>
        <v>43</v>
      </c>
    </row>
    <row r="62" spans="1:34" ht="15.75" thickBot="1" x14ac:dyDescent="0.3">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6" t="s">
        <v>61</v>
      </c>
      <c r="AH62" s="48">
        <v>1920</v>
      </c>
    </row>
    <row r="63" spans="1:34" ht="15.75" thickBot="1" x14ac:dyDescent="0.3">
      <c r="C63" s="77"/>
      <c r="D63" s="78"/>
      <c r="E63" s="104" t="s">
        <v>64</v>
      </c>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6"/>
      <c r="AE63" s="39"/>
      <c r="AF63" s="39"/>
      <c r="AG63" s="75" t="s">
        <v>62</v>
      </c>
      <c r="AH63" s="48">
        <v>10</v>
      </c>
    </row>
    <row r="64" spans="1:34" ht="15.75" customHeight="1" thickBot="1" x14ac:dyDescent="0.3">
      <c r="C64" s="80" t="s">
        <v>63</v>
      </c>
      <c r="E64" s="162" t="s">
        <v>144</v>
      </c>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4"/>
      <c r="AE64" s="39"/>
      <c r="AF64" s="39"/>
      <c r="AG64" s="73" t="s">
        <v>48</v>
      </c>
      <c r="AH64" s="53">
        <f>SUM(H56,L56,P56,T56,X56,AB56,AF56)</f>
        <v>210</v>
      </c>
    </row>
    <row r="65" spans="3:33" x14ac:dyDescent="0.25">
      <c r="C65" s="81" t="s">
        <v>65</v>
      </c>
      <c r="E65" s="165"/>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7"/>
      <c r="AE65" s="39"/>
      <c r="AF65" s="39"/>
      <c r="AG65" s="39"/>
    </row>
    <row r="66" spans="3:33" ht="15" customHeight="1" x14ac:dyDescent="0.25">
      <c r="C66" s="81" t="s">
        <v>66</v>
      </c>
      <c r="E66" s="165"/>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7"/>
      <c r="AG66" s="39"/>
    </row>
    <row r="67" spans="3:33" x14ac:dyDescent="0.25">
      <c r="C67" s="81" t="s">
        <v>67</v>
      </c>
      <c r="E67" s="165"/>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7"/>
    </row>
    <row r="68" spans="3:33" ht="15" customHeight="1" x14ac:dyDescent="0.25">
      <c r="C68" s="82" t="s">
        <v>68</v>
      </c>
      <c r="E68" s="165"/>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7"/>
    </row>
    <row r="69" spans="3:33" x14ac:dyDescent="0.25">
      <c r="C69" s="82" t="s">
        <v>69</v>
      </c>
      <c r="E69" s="165"/>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7"/>
    </row>
    <row r="70" spans="3:33" ht="15.75" thickBot="1" x14ac:dyDescent="0.3">
      <c r="C70" s="82" t="s">
        <v>70</v>
      </c>
      <c r="E70" s="168"/>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70"/>
    </row>
    <row r="71" spans="3:33" x14ac:dyDescent="0.25">
      <c r="C71" s="82" t="s">
        <v>71</v>
      </c>
    </row>
    <row r="72" spans="3:33" ht="15.75" thickBot="1" x14ac:dyDescent="0.3">
      <c r="C72" s="83" t="s">
        <v>72</v>
      </c>
    </row>
  </sheetData>
  <mergeCells count="30">
    <mergeCell ref="AG3:AG4"/>
    <mergeCell ref="B46:B47"/>
    <mergeCell ref="Y52:AB52"/>
    <mergeCell ref="E64:AD70"/>
    <mergeCell ref="A3:A4"/>
    <mergeCell ref="B3:B4"/>
    <mergeCell ref="C3:C4"/>
    <mergeCell ref="D3:D4"/>
    <mergeCell ref="E3:H3"/>
    <mergeCell ref="AG57:AH57"/>
    <mergeCell ref="C58:D58"/>
    <mergeCell ref="C59:D59"/>
    <mergeCell ref="C60:D60"/>
    <mergeCell ref="B5:B15"/>
    <mergeCell ref="B16:B19"/>
    <mergeCell ref="B20:B37"/>
    <mergeCell ref="B38:B45"/>
    <mergeCell ref="B48:B51"/>
    <mergeCell ref="C56:D56"/>
    <mergeCell ref="C61:D61"/>
    <mergeCell ref="E63:AD63"/>
    <mergeCell ref="C57:D57"/>
    <mergeCell ref="D1:P1"/>
    <mergeCell ref="Q1:AF1"/>
    <mergeCell ref="I3:L3"/>
    <mergeCell ref="M3:P3"/>
    <mergeCell ref="Q3:T3"/>
    <mergeCell ref="U3:X3"/>
    <mergeCell ref="Y3:AB3"/>
    <mergeCell ref="AC3:A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Aircraft Engineering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Tóth Krisztina</cp:lastModifiedBy>
  <cp:revision/>
  <dcterms:created xsi:type="dcterms:W3CDTF">2017-10-31T07:50:20Z</dcterms:created>
  <dcterms:modified xsi:type="dcterms:W3CDTF">2024-04-25T15:12:04Z</dcterms:modified>
  <cp:category/>
  <cp:contentStatus/>
</cp:coreProperties>
</file>